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自立支援・療育係\指定事業者関係\前年度実績に基づく報酬算定\R2年度前年度実績\"/>
    </mc:Choice>
  </mc:AlternateContent>
  <bookViews>
    <workbookView xWindow="0" yWindow="0" windowWidth="20490" windowHeight="7785" tabRatio="950"/>
  </bookViews>
  <sheets>
    <sheet name="常勤換算シート" sheetId="1" r:id="rId1"/>
    <sheet name="生活介護" sheetId="2" r:id="rId2"/>
    <sheet name="自立訓練（機能訓練）" sheetId="3" r:id="rId3"/>
    <sheet name="自立訓練（生活訓練）" sheetId="4" r:id="rId4"/>
    <sheet name="就労移行支援" sheetId="5" r:id="rId5"/>
    <sheet name="就労継続支援" sheetId="6" r:id="rId6"/>
    <sheet name="共同生活援助" sheetId="7" r:id="rId7"/>
    <sheet name="施設入所支援" sheetId="8" r:id="rId8"/>
    <sheet name="短期入所" sheetId="9" r:id="rId9"/>
  </sheets>
  <definedNames>
    <definedName name="_xlnm.Print_Area" localSheetId="6">共同生活援助!$A$1:$G$107</definedName>
    <definedName name="_xlnm.Print_Area" localSheetId="7">施設入所支援!$A$1:$F$148</definedName>
    <definedName name="_xlnm.Print_Area" localSheetId="4">就労移行支援!$A$1:$F$71</definedName>
    <definedName name="_xlnm.Print_Area" localSheetId="5">就労継続支援!$A$1:$F$81</definedName>
    <definedName name="_xlnm.Print_Area" localSheetId="0">常勤換算シート!$A$1:$K$32</definedName>
    <definedName name="_xlnm.Print_Area" localSheetId="1">生活介護!$A$1:$G$215</definedName>
    <definedName name="_xlnm.Print_Area" localSheetId="8">短期入所!$A$1:$F$115</definedName>
    <definedName name="Z_2AE90D8F_41A0_4C1A_908A_FBF66D9EE25A_.wvu.PrintArea" localSheetId="6" hidden="1">共同生活援助!$A$1:$G$107</definedName>
    <definedName name="Z_2AE90D8F_41A0_4C1A_908A_FBF66D9EE25A_.wvu.PrintArea" localSheetId="7" hidden="1">施設入所支援!$A$1:$F$148</definedName>
    <definedName name="Z_2AE90D8F_41A0_4C1A_908A_FBF66D9EE25A_.wvu.PrintArea" localSheetId="4" hidden="1">就労移行支援!$A$1:$F$71</definedName>
    <definedName name="Z_2AE90D8F_41A0_4C1A_908A_FBF66D9EE25A_.wvu.PrintArea" localSheetId="5" hidden="1">就労継続支援!$A$1:$F$81</definedName>
    <definedName name="Z_2AE90D8F_41A0_4C1A_908A_FBF66D9EE25A_.wvu.PrintArea" localSheetId="0" hidden="1">常勤換算シート!$A$1:$K$32</definedName>
    <definedName name="Z_2AE90D8F_41A0_4C1A_908A_FBF66D9EE25A_.wvu.PrintArea" localSheetId="1" hidden="1">生活介護!$A$1:$G$215</definedName>
    <definedName name="Z_2AE90D8F_41A0_4C1A_908A_FBF66D9EE25A_.wvu.PrintArea" localSheetId="8" hidden="1">短期入所!$A$1:$G$115</definedName>
    <definedName name="Z_2AE90D8F_41A0_4C1A_908A_FBF66D9EE25A_.wvu.Rows" localSheetId="6" hidden="1">共同生活援助!$16:$65</definedName>
    <definedName name="Z_2AE90D8F_41A0_4C1A_908A_FBF66D9EE25A_.wvu.Rows" localSheetId="7" hidden="1">施設入所支援!$49:$128</definedName>
    <definedName name="Z_2AE90D8F_41A0_4C1A_908A_FBF66D9EE25A_.wvu.Rows" localSheetId="2" hidden="1">'自立訓練（機能訓練）'!$26:$55</definedName>
    <definedName name="Z_2AE90D8F_41A0_4C1A_908A_FBF66D9EE25A_.wvu.Rows" localSheetId="3" hidden="1">'自立訓練（生活訓練）'!$26:$55</definedName>
    <definedName name="Z_2AE90D8F_41A0_4C1A_908A_FBF66D9EE25A_.wvu.Rows" localSheetId="4" hidden="1">就労移行支援!$26:$55</definedName>
    <definedName name="Z_2AE90D8F_41A0_4C1A_908A_FBF66D9EE25A_.wvu.Rows" localSheetId="5" hidden="1">就労継続支援!$26:$55</definedName>
    <definedName name="Z_2AE90D8F_41A0_4C1A_908A_FBF66D9EE25A_.wvu.Rows" localSheetId="1" hidden="1">生活介護!$25:$184</definedName>
    <definedName name="Z_2AE90D8F_41A0_4C1A_908A_FBF66D9EE25A_.wvu.Rows" localSheetId="8" hidden="1">短期入所!$26:$85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9" l="1"/>
  <c r="E95" i="9"/>
  <c r="E96" i="9"/>
  <c r="E97" i="9"/>
  <c r="E98" i="9"/>
  <c r="E93" i="9"/>
  <c r="D94" i="9"/>
  <c r="D95" i="9"/>
  <c r="D96" i="9"/>
  <c r="D97" i="9"/>
  <c r="D98" i="9"/>
  <c r="D93" i="9"/>
  <c r="D60" i="6" l="1"/>
  <c r="C60" i="6"/>
  <c r="D99" i="9" l="1"/>
  <c r="E99" i="9" l="1"/>
  <c r="F99" i="9" s="1"/>
  <c r="C132" i="8"/>
  <c r="D132" i="8" s="1"/>
  <c r="D86" i="7"/>
  <c r="E86" i="7" s="1"/>
  <c r="D85" i="7"/>
  <c r="E85" i="7" s="1"/>
  <c r="D84" i="7"/>
  <c r="E84" i="7" s="1"/>
  <c r="D83" i="7"/>
  <c r="E83" i="7" s="1"/>
  <c r="C99" i="7" s="1"/>
  <c r="D99" i="7" s="1"/>
  <c r="D82" i="7"/>
  <c r="E82" i="7" s="1"/>
  <c r="C98" i="7" s="1"/>
  <c r="D98" i="7" s="1"/>
  <c r="D81" i="7"/>
  <c r="E81" i="7" s="1"/>
  <c r="C97" i="7" s="1"/>
  <c r="D97" i="7" s="1"/>
  <c r="D80" i="7"/>
  <c r="E80" i="7" s="1"/>
  <c r="C96" i="7" s="1"/>
  <c r="D96" i="7" s="1"/>
  <c r="F97" i="7" s="1"/>
  <c r="C60" i="5"/>
  <c r="D60" i="5" s="1"/>
  <c r="C60" i="4"/>
  <c r="D60" i="4" s="1"/>
  <c r="E60" i="4" s="1"/>
  <c r="C60" i="3"/>
  <c r="D60" i="3" s="1"/>
  <c r="E60" i="3" s="1"/>
  <c r="D199" i="2"/>
  <c r="D193" i="2"/>
  <c r="E193" i="2" s="1"/>
  <c r="D192" i="2"/>
  <c r="E192" i="2" s="1"/>
  <c r="D191" i="2"/>
  <c r="E191" i="2" s="1"/>
  <c r="D190" i="2"/>
  <c r="E190" i="2" s="1"/>
  <c r="F189" i="2"/>
  <c r="D189" i="2"/>
  <c r="J14" i="1"/>
  <c r="J13" i="1"/>
  <c r="J12" i="1"/>
  <c r="J11" i="1"/>
  <c r="J10" i="1"/>
  <c r="J9" i="1"/>
  <c r="J8" i="1"/>
  <c r="J7" i="1"/>
  <c r="J6" i="1"/>
  <c r="J5" i="1"/>
  <c r="D194" i="2" l="1"/>
  <c r="F192" i="2" s="1"/>
  <c r="C212" i="2" s="1"/>
  <c r="E212" i="2" s="1"/>
  <c r="E62" i="5"/>
  <c r="E60" i="5"/>
  <c r="E61" i="6"/>
  <c r="B71" i="6"/>
  <c r="D71" i="6" s="1"/>
  <c r="E60" i="6"/>
  <c r="D87" i="7"/>
  <c r="E87" i="7" s="1"/>
  <c r="E189" i="2"/>
  <c r="E194" i="2" s="1"/>
  <c r="F194" i="2" l="1"/>
  <c r="C200" i="2" s="1"/>
  <c r="E200" i="2" s="1"/>
  <c r="F200" i="2" s="1"/>
  <c r="C213" i="2"/>
  <c r="E213" i="2" s="1"/>
  <c r="C211" i="2"/>
  <c r="E211" i="2" s="1"/>
  <c r="G189" i="2"/>
  <c r="C201" i="2"/>
  <c r="E201" i="2" s="1"/>
  <c r="F201" i="2" s="1"/>
  <c r="C199" i="2"/>
  <c r="E199" i="2" s="1"/>
  <c r="F199" i="2" s="1"/>
  <c r="D91" i="7"/>
  <c r="D92" i="7"/>
  <c r="D90" i="7"/>
  <c r="F211" i="2" l="1"/>
  <c r="F212" i="2"/>
</calcChain>
</file>

<file path=xl/sharedStrings.xml><?xml version="1.0" encoding="utf-8"?>
<sst xmlns="http://schemas.openxmlformats.org/spreadsheetml/2006/main" count="386" uniqueCount="242">
  <si>
    <t>直接処遇職員　常勤換算シート</t>
    <rPh sb="0" eb="2">
      <t>チョクセツ</t>
    </rPh>
    <rPh sb="2" eb="4">
      <t>ショグウ</t>
    </rPh>
    <rPh sb="4" eb="6">
      <t>ショクイン</t>
    </rPh>
    <rPh sb="7" eb="9">
      <t>ジョウキン</t>
    </rPh>
    <rPh sb="9" eb="11">
      <t>カンサン</t>
    </rPh>
    <phoneticPr fontId="3"/>
  </si>
  <si>
    <t>の色のセルのみ入力</t>
    <rPh sb="1" eb="2">
      <t>イロ</t>
    </rPh>
    <rPh sb="7" eb="9">
      <t>ニュウリョク</t>
    </rPh>
    <phoneticPr fontId="3"/>
  </si>
  <si>
    <t>法人名　</t>
    <rPh sb="0" eb="2">
      <t>ホウジン</t>
    </rPh>
    <phoneticPr fontId="3"/>
  </si>
  <si>
    <t>事業所名　　</t>
    <rPh sb="0" eb="3">
      <t>ジギョウショ</t>
    </rPh>
    <rPh sb="3" eb="4">
      <t>メイ</t>
    </rPh>
    <phoneticPr fontId="3"/>
  </si>
  <si>
    <t>サービス種類</t>
    <rPh sb="4" eb="6">
      <t>シュルイ</t>
    </rPh>
    <phoneticPr fontId="3"/>
  </si>
  <si>
    <t>対象職種</t>
    <rPh sb="0" eb="2">
      <t>タイショウ</t>
    </rPh>
    <rPh sb="2" eb="4">
      <t>ショクシュ</t>
    </rPh>
    <phoneticPr fontId="3"/>
  </si>
  <si>
    <t>常勤職員数
（頭数）</t>
    <rPh sb="0" eb="2">
      <t>ジョウキン</t>
    </rPh>
    <rPh sb="2" eb="5">
      <t>ショクインスウ</t>
    </rPh>
    <rPh sb="7" eb="9">
      <t>アタマカズ</t>
    </rPh>
    <phoneticPr fontId="3"/>
  </si>
  <si>
    <t>非常勤職員の勤務時間総数
（4週計もしくは週）</t>
    <rPh sb="0" eb="3">
      <t>ヒジョウキン</t>
    </rPh>
    <rPh sb="3" eb="5">
      <t>ショクイン</t>
    </rPh>
    <rPh sb="6" eb="8">
      <t>キンム</t>
    </rPh>
    <rPh sb="8" eb="10">
      <t>ジカン</t>
    </rPh>
    <rPh sb="10" eb="12">
      <t>ソウスウ</t>
    </rPh>
    <rPh sb="15" eb="16">
      <t>シュウ</t>
    </rPh>
    <rPh sb="16" eb="17">
      <t>ケイ</t>
    </rPh>
    <rPh sb="21" eb="22">
      <t>シュウ</t>
    </rPh>
    <phoneticPr fontId="3"/>
  </si>
  <si>
    <t>常勤職員の勤務すべき時間
（4週計もしくは週）</t>
    <rPh sb="0" eb="2">
      <t>ジョウキン</t>
    </rPh>
    <rPh sb="2" eb="4">
      <t>ショクイン</t>
    </rPh>
    <rPh sb="5" eb="7">
      <t>キンム</t>
    </rPh>
    <rPh sb="10" eb="12">
      <t>ジカン</t>
    </rPh>
    <rPh sb="15" eb="16">
      <t>シュウ</t>
    </rPh>
    <rPh sb="16" eb="17">
      <t>ケイ</t>
    </rPh>
    <rPh sb="21" eb="22">
      <t>シュウ</t>
    </rPh>
    <phoneticPr fontId="3"/>
  </si>
  <si>
    <t>常勤換算</t>
    <rPh sb="0" eb="2">
      <t>ジョウキン</t>
    </rPh>
    <rPh sb="2" eb="4">
      <t>カンサン</t>
    </rPh>
    <phoneticPr fontId="3"/>
  </si>
  <si>
    <t>生活介護</t>
    <rPh sb="0" eb="2">
      <t>セイカツ</t>
    </rPh>
    <rPh sb="2" eb="4">
      <t>カイゴ</t>
    </rPh>
    <phoneticPr fontId="3"/>
  </si>
  <si>
    <t>看護職員、理学療法士又は作業療法士、生活支援員</t>
    <rPh sb="0" eb="2">
      <t>カンゴ</t>
    </rPh>
    <rPh sb="2" eb="4">
      <t>ショクイン</t>
    </rPh>
    <rPh sb="5" eb="7">
      <t>リガク</t>
    </rPh>
    <rPh sb="7" eb="10">
      <t>リョウホウシ</t>
    </rPh>
    <rPh sb="10" eb="11">
      <t>マタ</t>
    </rPh>
    <rPh sb="12" eb="14">
      <t>サギョウ</t>
    </rPh>
    <rPh sb="14" eb="17">
      <t>リョウホウシ</t>
    </rPh>
    <rPh sb="18" eb="20">
      <t>セイカツ</t>
    </rPh>
    <rPh sb="20" eb="22">
      <t>シエン</t>
    </rPh>
    <rPh sb="22" eb="23">
      <t>イン</t>
    </rPh>
    <phoneticPr fontId="3"/>
  </si>
  <si>
    <t>人</t>
    <rPh sb="0" eb="1">
      <t>ニン</t>
    </rPh>
    <phoneticPr fontId="3"/>
  </si>
  <si>
    <t>＋（</t>
    <phoneticPr fontId="3"/>
  </si>
  <si>
    <t>時間÷</t>
    <rPh sb="0" eb="2">
      <t>ジカン</t>
    </rPh>
    <phoneticPr fontId="3"/>
  </si>
  <si>
    <t>時間）＝</t>
    <rPh sb="0" eb="2">
      <t>ジカン</t>
    </rPh>
    <phoneticPr fontId="3"/>
  </si>
  <si>
    <t>自立訓練（機能訓練）</t>
    <rPh sb="0" eb="2">
      <t>ジリツ</t>
    </rPh>
    <rPh sb="2" eb="4">
      <t>クンレン</t>
    </rPh>
    <rPh sb="5" eb="7">
      <t>キノウ</t>
    </rPh>
    <rPh sb="7" eb="9">
      <t>クンレン</t>
    </rPh>
    <phoneticPr fontId="3"/>
  </si>
  <si>
    <t>＋（</t>
    <phoneticPr fontId="3"/>
  </si>
  <si>
    <t>自立訓練（生活訓練）</t>
    <rPh sb="0" eb="2">
      <t>ジリツ</t>
    </rPh>
    <rPh sb="2" eb="4">
      <t>クンレン</t>
    </rPh>
    <rPh sb="5" eb="7">
      <t>セイカツ</t>
    </rPh>
    <rPh sb="7" eb="9">
      <t>クンレン</t>
    </rPh>
    <phoneticPr fontId="3"/>
  </si>
  <si>
    <t>生活支援員</t>
    <rPh sb="0" eb="2">
      <t>セイカツ</t>
    </rPh>
    <rPh sb="2" eb="4">
      <t>シエン</t>
    </rPh>
    <rPh sb="4" eb="5">
      <t>イン</t>
    </rPh>
    <phoneticPr fontId="3"/>
  </si>
  <si>
    <t>就労移行支援</t>
    <rPh sb="0" eb="2">
      <t>シュウロウ</t>
    </rPh>
    <rPh sb="2" eb="4">
      <t>イコウ</t>
    </rPh>
    <rPh sb="4" eb="6">
      <t>シエン</t>
    </rPh>
    <phoneticPr fontId="3"/>
  </si>
  <si>
    <t>職業指導員、生活支援員</t>
    <rPh sb="0" eb="2">
      <t>ショクギョウ</t>
    </rPh>
    <rPh sb="2" eb="5">
      <t>シドウイン</t>
    </rPh>
    <rPh sb="6" eb="8">
      <t>セイカツ</t>
    </rPh>
    <rPh sb="8" eb="10">
      <t>シエン</t>
    </rPh>
    <rPh sb="10" eb="11">
      <t>イン</t>
    </rPh>
    <phoneticPr fontId="3"/>
  </si>
  <si>
    <t>就労支援員</t>
    <rPh sb="0" eb="2">
      <t>シュウロウ</t>
    </rPh>
    <rPh sb="2" eb="4">
      <t>シエン</t>
    </rPh>
    <rPh sb="4" eb="5">
      <t>イン</t>
    </rPh>
    <phoneticPr fontId="3"/>
  </si>
  <si>
    <t>＋（</t>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</si>
  <si>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</si>
  <si>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</si>
  <si>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t>
    <phoneticPr fontId="3"/>
  </si>
  <si>
    <t>目標工賃達成指導員　（※）</t>
    <rPh sb="0" eb="2">
      <t>モクヒョウ</t>
    </rPh>
    <rPh sb="2" eb="4">
      <t>コウチン</t>
    </rPh>
    <rPh sb="4" eb="6">
      <t>タッセイ</t>
    </rPh>
    <rPh sb="6" eb="9">
      <t>シドウイン</t>
    </rPh>
    <phoneticPr fontId="3"/>
  </si>
  <si>
    <t>共同生活援助</t>
    <rPh sb="0" eb="2">
      <t>キョウドウ</t>
    </rPh>
    <rPh sb="2" eb="4">
      <t>セイカツ</t>
    </rPh>
    <rPh sb="4" eb="6">
      <t>エンジョ</t>
    </rPh>
    <phoneticPr fontId="3"/>
  </si>
  <si>
    <t>世話人</t>
    <rPh sb="0" eb="2">
      <t>セワ</t>
    </rPh>
    <rPh sb="2" eb="3">
      <t>ニン</t>
    </rPh>
    <phoneticPr fontId="3"/>
  </si>
  <si>
    <t>生活支援員　［外部サービス利用型は配置不要］</t>
    <rPh sb="0" eb="2">
      <t>セイカツ</t>
    </rPh>
    <rPh sb="2" eb="4">
      <t>シエン</t>
    </rPh>
    <rPh sb="4" eb="5">
      <t>イン</t>
    </rPh>
    <rPh sb="7" eb="9">
      <t>ガイブ</t>
    </rPh>
    <rPh sb="13" eb="16">
      <t>リヨウガタ</t>
    </rPh>
    <rPh sb="17" eb="19">
      <t>ハイチ</t>
    </rPh>
    <rPh sb="19" eb="21">
      <t>フヨウ</t>
    </rPh>
    <phoneticPr fontId="3"/>
  </si>
  <si>
    <t>　（※）「目標工賃達成指導員配置加算」を算定している事業所のみ入力してください</t>
    <rPh sb="5" eb="7">
      <t>モクヒョウ</t>
    </rPh>
    <rPh sb="7" eb="9">
      <t>コウチン</t>
    </rPh>
    <rPh sb="9" eb="11">
      <t>タッセイ</t>
    </rPh>
    <rPh sb="11" eb="14">
      <t>シドウイン</t>
    </rPh>
    <rPh sb="14" eb="16">
      <t>ハイチ</t>
    </rPh>
    <rPh sb="16" eb="18">
      <t>カサン</t>
    </rPh>
    <rPh sb="20" eb="22">
      <t>サンテイ</t>
    </rPh>
    <rPh sb="26" eb="29">
      <t>ジギョウショ</t>
    </rPh>
    <rPh sb="31" eb="33">
      <t>ニュウリョク</t>
    </rPh>
    <phoneticPr fontId="3"/>
  </si>
  <si>
    <t>○ 必要常勤換算人数については、基準条例及び各サービスの人員配置確認シートで確認してください。</t>
    <rPh sb="2" eb="4">
      <t>ヒツヨウ</t>
    </rPh>
    <rPh sb="4" eb="6">
      <t>ジョウキン</t>
    </rPh>
    <rPh sb="6" eb="8">
      <t>カンサン</t>
    </rPh>
    <rPh sb="8" eb="10">
      <t>ニンズウ</t>
    </rPh>
    <rPh sb="16" eb="18">
      <t>キジュン</t>
    </rPh>
    <rPh sb="18" eb="20">
      <t>ジョウレイ</t>
    </rPh>
    <rPh sb="20" eb="21">
      <t>オヨ</t>
    </rPh>
    <rPh sb="22" eb="23">
      <t>カク</t>
    </rPh>
    <rPh sb="28" eb="30">
      <t>ジンイン</t>
    </rPh>
    <rPh sb="30" eb="32">
      <t>ハイチ</t>
    </rPh>
    <rPh sb="32" eb="34">
      <t>カクニン</t>
    </rPh>
    <rPh sb="38" eb="40">
      <t>カクニン</t>
    </rPh>
    <phoneticPr fontId="3"/>
  </si>
  <si>
    <t>＜基準条例の掲載先＞</t>
    <rPh sb="1" eb="3">
      <t>キジュン</t>
    </rPh>
    <rPh sb="3" eb="5">
      <t>ジョウレイ</t>
    </rPh>
    <rPh sb="6" eb="8">
      <t>ケイサイ</t>
    </rPh>
    <rPh sb="8" eb="9">
      <t>サキ</t>
    </rPh>
    <phoneticPr fontId="3"/>
  </si>
  <si>
    <t xml:space="preserve">　奈良県トップページ － 県の組織 － 障害福祉課 － 事業者の方へ － 事業者指定基準 
</t>
    <rPh sb="1" eb="4">
      <t>ナラケン</t>
    </rPh>
    <rPh sb="13" eb="14">
      <t>ケン</t>
    </rPh>
    <rPh sb="15" eb="17">
      <t>ソシキ</t>
    </rPh>
    <rPh sb="20" eb="22">
      <t>ショウガイ</t>
    </rPh>
    <rPh sb="22" eb="25">
      <t>フクシカ</t>
    </rPh>
    <rPh sb="28" eb="31">
      <t>ジギョウシャ</t>
    </rPh>
    <rPh sb="32" eb="33">
      <t>カタ</t>
    </rPh>
    <rPh sb="37" eb="40">
      <t>ジギョウシャ</t>
    </rPh>
    <rPh sb="40" eb="42">
      <t>シテイ</t>
    </rPh>
    <rPh sb="42" eb="44">
      <t>キジュン</t>
    </rPh>
    <phoneticPr fontId="3"/>
  </si>
  <si>
    <t xml:space="preserve">      － 奈良県指定障害福祉サービスの事業等の人員、設備及び運営の基準等に関する条例</t>
    <phoneticPr fontId="3"/>
  </si>
  <si>
    <t xml:space="preserve">      － 奈良県指定障害者支援施設の事業等の人員、設備及び運営の基準等に関する条例</t>
    <rPh sb="13" eb="16">
      <t>ショウガイシャ</t>
    </rPh>
    <rPh sb="16" eb="18">
      <t>シエン</t>
    </rPh>
    <rPh sb="18" eb="20">
      <t>シセツ</t>
    </rPh>
    <phoneticPr fontId="3"/>
  </si>
  <si>
    <t>事業所名</t>
    <rPh sb="0" eb="3">
      <t>ジギョウショ</t>
    </rPh>
    <rPh sb="3" eb="4">
      <t>メイ</t>
    </rPh>
    <phoneticPr fontId="3"/>
  </si>
  <si>
    <t>No</t>
    <phoneticPr fontId="3"/>
  </si>
  <si>
    <t>利用者名</t>
    <rPh sb="0" eb="3">
      <t>リヨウシャ</t>
    </rPh>
    <rPh sb="3" eb="4">
      <t>メイ</t>
    </rPh>
    <phoneticPr fontId="3"/>
  </si>
  <si>
    <t>左のうち障害支援区分5・6又はこれに準ずる者の利用日数　</t>
    <rPh sb="6" eb="8">
      <t>シエン</t>
    </rPh>
    <phoneticPr fontId="3"/>
  </si>
  <si>
    <t>備考　</t>
    <rPh sb="0" eb="2">
      <t>ビコウ</t>
    </rPh>
    <phoneticPr fontId="3"/>
  </si>
  <si>
    <t>　※　障害支援区分が年度途中で変更となった場合は、それぞれの区分の間に何日利用したか分かるよう段を分けて記載してください</t>
    <rPh sb="3" eb="5">
      <t>ショウガイ</t>
    </rPh>
    <rPh sb="5" eb="7">
      <t>シエン</t>
    </rPh>
    <rPh sb="7" eb="9">
      <t>クブン</t>
    </rPh>
    <rPh sb="10" eb="12">
      <t>ネンド</t>
    </rPh>
    <rPh sb="12" eb="14">
      <t>トチュウ</t>
    </rPh>
    <rPh sb="15" eb="17">
      <t>ヘンコウ</t>
    </rPh>
    <rPh sb="21" eb="23">
      <t>バアイ</t>
    </rPh>
    <rPh sb="30" eb="32">
      <t>クブン</t>
    </rPh>
    <rPh sb="33" eb="34">
      <t>アイダ</t>
    </rPh>
    <rPh sb="35" eb="37">
      <t>ナンニチ</t>
    </rPh>
    <rPh sb="37" eb="39">
      <t>リヨウ</t>
    </rPh>
    <rPh sb="42" eb="43">
      <t>ワ</t>
    </rPh>
    <phoneticPr fontId="3"/>
  </si>
  <si>
    <t>　※　記入欄が不足するときは、行24と行185の間の行を「再表示」してください</t>
    <rPh sb="3" eb="5">
      <t>キニュウ</t>
    </rPh>
    <phoneticPr fontId="3"/>
  </si>
  <si>
    <t>障害支援区分　②</t>
    <rPh sb="0" eb="2">
      <t>ショウガイ</t>
    </rPh>
    <rPh sb="2" eb="4">
      <t>シエン</t>
    </rPh>
    <rPh sb="4" eb="6">
      <t>クブン</t>
    </rPh>
    <phoneticPr fontId="3"/>
  </si>
  <si>
    <t>延べ区分
④＝②×③</t>
    <rPh sb="0" eb="1">
      <t>ノ</t>
    </rPh>
    <rPh sb="2" eb="4">
      <t>クブン</t>
    </rPh>
    <phoneticPr fontId="2"/>
  </si>
  <si>
    <t>区分5・6又はこれに準ずる者の利用日数</t>
    <rPh sb="5" eb="6">
      <t>マタ</t>
    </rPh>
    <rPh sb="17" eb="19">
      <t>ニッスウ</t>
    </rPh>
    <phoneticPr fontId="3"/>
  </si>
  <si>
    <t>区分5・6又はこれに準ずる者の割合</t>
    <rPh sb="5" eb="6">
      <t>マタ</t>
    </rPh>
    <rPh sb="15" eb="17">
      <t>ワリアイ</t>
    </rPh>
    <phoneticPr fontId="3"/>
  </si>
  <si>
    <t>平均利用者数</t>
    <rPh sb="0" eb="2">
      <t>ヘイキン</t>
    </rPh>
    <rPh sb="2" eb="5">
      <t>リヨウシャ</t>
    </rPh>
    <rPh sb="5" eb="6">
      <t>スウ</t>
    </rPh>
    <phoneticPr fontId="3"/>
  </si>
  <si>
    <t>（③計／①）</t>
    <rPh sb="2" eb="3">
      <t>ケイ</t>
    </rPh>
    <phoneticPr fontId="3"/>
  </si>
  <si>
    <t>平均障害支援区分</t>
    <rPh sb="0" eb="2">
      <t>ヘイキン</t>
    </rPh>
    <rPh sb="2" eb="4">
      <t>ショウガイ</t>
    </rPh>
    <rPh sb="4" eb="6">
      <t>シエン</t>
    </rPh>
    <rPh sb="6" eb="8">
      <t>クブン</t>
    </rPh>
    <phoneticPr fontId="3"/>
  </si>
  <si>
    <t>計</t>
    <rPh sb="0" eb="1">
      <t>ケイ</t>
    </rPh>
    <phoneticPr fontId="3"/>
  </si>
  <si>
    <t>（④計／③計）</t>
    <rPh sb="2" eb="3">
      <t>ケイ</t>
    </rPh>
    <rPh sb="5" eb="6">
      <t>ケイ</t>
    </rPh>
    <phoneticPr fontId="3"/>
  </si>
  <si>
    <t>※平均利用者数は小数点第2位切り上げ、平均障害支援区分は小数点第2位四捨五入</t>
    <rPh sb="1" eb="3">
      <t>ヘイキン</t>
    </rPh>
    <rPh sb="3" eb="6">
      <t>リヨウシャ</t>
    </rPh>
    <rPh sb="6" eb="7">
      <t>スウ</t>
    </rPh>
    <rPh sb="8" eb="11">
      <t>ショウスウテン</t>
    </rPh>
    <rPh sb="11" eb="12">
      <t>ダイ</t>
    </rPh>
    <rPh sb="13" eb="14">
      <t>イ</t>
    </rPh>
    <rPh sb="14" eb="15">
      <t>キ</t>
    </rPh>
    <rPh sb="16" eb="17">
      <t>ア</t>
    </rPh>
    <rPh sb="19" eb="21">
      <t>ヘイキン</t>
    </rPh>
    <rPh sb="21" eb="23">
      <t>ショウガイ</t>
    </rPh>
    <rPh sb="23" eb="25">
      <t>シエン</t>
    </rPh>
    <rPh sb="25" eb="27">
      <t>クブン</t>
    </rPh>
    <rPh sb="28" eb="31">
      <t>ショウスウテン</t>
    </rPh>
    <rPh sb="31" eb="32">
      <t>ダイ</t>
    </rPh>
    <rPh sb="33" eb="34">
      <t>イ</t>
    </rPh>
    <rPh sb="34" eb="38">
      <t>シシャゴニュウ</t>
    </rPh>
    <phoneticPr fontId="3"/>
  </si>
  <si>
    <t>必要な看護職員、理学療法士又は作業療法士、生活支援員（＝直接処遇職員）の総数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8" eb="30">
      <t>チョクセツ</t>
    </rPh>
    <rPh sb="30" eb="32">
      <t>ショグウ</t>
    </rPh>
    <rPh sb="32" eb="34">
      <t>ショクイン</t>
    </rPh>
    <phoneticPr fontId="3"/>
  </si>
  <si>
    <t>延べ利用者数
⑤</t>
    <rPh sb="0" eb="1">
      <t>ノ</t>
    </rPh>
    <rPh sb="2" eb="5">
      <t>リヨウシャ</t>
    </rPh>
    <rPh sb="5" eb="6">
      <t>スウ</t>
    </rPh>
    <phoneticPr fontId="3"/>
  </si>
  <si>
    <t>必要人員総数
（常勤換算）　（Ｄ）</t>
    <rPh sb="0" eb="2">
      <t>ヒツヨウ</t>
    </rPh>
    <rPh sb="2" eb="4">
      <t>ジンイン</t>
    </rPh>
    <rPh sb="4" eb="6">
      <t>ソウスウ</t>
    </rPh>
    <rPh sb="8" eb="10">
      <t>ジョウキン</t>
    </rPh>
    <rPh sb="10" eb="12">
      <t>カンサン</t>
    </rPh>
    <phoneticPr fontId="3"/>
  </si>
  <si>
    <t>４未満の場合</t>
    <rPh sb="1" eb="3">
      <t>ミマン</t>
    </rPh>
    <rPh sb="4" eb="6">
      <t>バアイ</t>
    </rPh>
    <phoneticPr fontId="3"/>
  </si>
  <si>
    <t>（⑦／６）</t>
    <phoneticPr fontId="3"/>
  </si>
  <si>
    <t>４以上５未満の場合</t>
    <rPh sb="1" eb="3">
      <t>イジョウ</t>
    </rPh>
    <rPh sb="4" eb="6">
      <t>ミマン</t>
    </rPh>
    <rPh sb="7" eb="9">
      <t>バアイ</t>
    </rPh>
    <phoneticPr fontId="3"/>
  </si>
  <si>
    <t>（⑦／５）</t>
    <phoneticPr fontId="3"/>
  </si>
  <si>
    <t>５以上の場合</t>
    <rPh sb="1" eb="3">
      <t>イジョウ</t>
    </rPh>
    <rPh sb="4" eb="6">
      <t>バアイ</t>
    </rPh>
    <phoneticPr fontId="3"/>
  </si>
  <si>
    <t>（Ｃ／３）</t>
    <phoneticPr fontId="3"/>
  </si>
  <si>
    <t>※常勤換算の計算は小数点第2位切り捨て</t>
    <rPh sb="1" eb="3">
      <t>ジョウキン</t>
    </rPh>
    <rPh sb="3" eb="5">
      <t>カンサン</t>
    </rPh>
    <rPh sb="6" eb="8">
      <t>ケイサン</t>
    </rPh>
    <rPh sb="9" eb="12">
      <t>ショウスウテン</t>
    </rPh>
    <rPh sb="12" eb="13">
      <t>ダイ</t>
    </rPh>
    <rPh sb="14" eb="15">
      <t>イ</t>
    </rPh>
    <rPh sb="15" eb="16">
      <t>キ</t>
    </rPh>
    <rPh sb="17" eb="18">
      <t>ス</t>
    </rPh>
    <phoneticPr fontId="3"/>
  </si>
  <si>
    <t>○ ただし、基準上の必要常勤換算人数に関わらず（例え常勤換算が1未満でも）、以下の条件は必ず満たすこと</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rPh sb="38" eb="40">
      <t>イカ</t>
    </rPh>
    <rPh sb="41" eb="43">
      <t>ジョウケン</t>
    </rPh>
    <rPh sb="44" eb="45">
      <t>カナラ</t>
    </rPh>
    <rPh sb="46" eb="47">
      <t>ミ</t>
    </rPh>
    <phoneticPr fontId="3"/>
  </si>
  <si>
    <t>① 生活支援員の数 ・・・ １人以上かつ生活支援員及び看護職員のうち１人以上は常勤</t>
    <rPh sb="2" eb="4">
      <t>セイカツ</t>
    </rPh>
    <rPh sb="4" eb="7">
      <t>シエンイン</t>
    </rPh>
    <rPh sb="8" eb="9">
      <t>カズ</t>
    </rPh>
    <rPh sb="15" eb="16">
      <t>ヒト</t>
    </rPh>
    <rPh sb="16" eb="18">
      <t>イジョウ</t>
    </rPh>
    <rPh sb="20" eb="22">
      <t>セイカツ</t>
    </rPh>
    <rPh sb="22" eb="25">
      <t>シエンイン</t>
    </rPh>
    <rPh sb="25" eb="26">
      <t>オヨ</t>
    </rPh>
    <rPh sb="27" eb="29">
      <t>カンゴ</t>
    </rPh>
    <rPh sb="29" eb="31">
      <t>ショクイン</t>
    </rPh>
    <rPh sb="35" eb="36">
      <t>ヒト</t>
    </rPh>
    <rPh sb="36" eb="38">
      <t>イジョウ</t>
    </rPh>
    <rPh sb="39" eb="41">
      <t>ジョウキン</t>
    </rPh>
    <phoneticPr fontId="3"/>
  </si>
  <si>
    <t>② 看護職員の数 ・・・ １人以上かつ生活支援員及び看護職員のうち１人以上は常勤</t>
    <rPh sb="2" eb="4">
      <t>カンゴ</t>
    </rPh>
    <rPh sb="4" eb="6">
      <t>ショクイン</t>
    </rPh>
    <rPh sb="7" eb="8">
      <t>カズ</t>
    </rPh>
    <phoneticPr fontId="3"/>
  </si>
  <si>
    <t>　</t>
    <phoneticPr fontId="3"/>
  </si>
  <si>
    <t>③ 理学療法士又は作業療法士 ・・・ 機能の減退を防止する訓練を行う場合には配置が必要</t>
    <rPh sb="2" eb="4">
      <t>リガク</t>
    </rPh>
    <rPh sb="4" eb="7">
      <t>リョウホウシ</t>
    </rPh>
    <rPh sb="7" eb="8">
      <t>マタ</t>
    </rPh>
    <rPh sb="9" eb="11">
      <t>サギョウ</t>
    </rPh>
    <rPh sb="11" eb="14">
      <t>リョウホウシ</t>
    </rPh>
    <rPh sb="19" eb="21">
      <t>キノウ</t>
    </rPh>
    <rPh sb="22" eb="24">
      <t>ゲンタイ</t>
    </rPh>
    <rPh sb="25" eb="27">
      <t>ボウシ</t>
    </rPh>
    <rPh sb="29" eb="31">
      <t>クンレン</t>
    </rPh>
    <rPh sb="32" eb="33">
      <t>オコナ</t>
    </rPh>
    <rPh sb="34" eb="36">
      <t>バアイ</t>
    </rPh>
    <rPh sb="38" eb="40">
      <t>ハイチ</t>
    </rPh>
    <rPh sb="41" eb="43">
      <t>ヒツヨウ</t>
    </rPh>
    <phoneticPr fontId="3"/>
  </si>
  <si>
    <t>　【人員配置体制加算を算定している場合の必要直接処遇職員数】</t>
    <rPh sb="2" eb="4">
      <t>ジンイン</t>
    </rPh>
    <rPh sb="4" eb="6">
      <t>ハイチ</t>
    </rPh>
    <rPh sb="6" eb="8">
      <t>タイセイ</t>
    </rPh>
    <rPh sb="8" eb="10">
      <t>カサン</t>
    </rPh>
    <rPh sb="11" eb="13">
      <t>サンテイ</t>
    </rPh>
    <rPh sb="17" eb="19">
      <t>バアイ</t>
    </rPh>
    <rPh sb="20" eb="22">
      <t>ヒツヨウ</t>
    </rPh>
    <rPh sb="22" eb="24">
      <t>チョクセツ</t>
    </rPh>
    <rPh sb="24" eb="26">
      <t>ショグウ</t>
    </rPh>
    <rPh sb="26" eb="28">
      <t>ショクイン</t>
    </rPh>
    <rPh sb="28" eb="29">
      <t>スウ</t>
    </rPh>
    <phoneticPr fontId="3"/>
  </si>
  <si>
    <t>人員配置</t>
    <rPh sb="0" eb="2">
      <t>ジンイン</t>
    </rPh>
    <rPh sb="2" eb="4">
      <t>ハイチ</t>
    </rPh>
    <phoneticPr fontId="3"/>
  </si>
  <si>
    <t>必要人員総数
（常勤換算）</t>
    <rPh sb="0" eb="2">
      <t>ヒツヨウ</t>
    </rPh>
    <rPh sb="2" eb="4">
      <t>ジンイン</t>
    </rPh>
    <rPh sb="4" eb="6">
      <t>ソウスウ</t>
    </rPh>
    <rPh sb="8" eb="10">
      <t>ジョウキン</t>
    </rPh>
    <rPh sb="10" eb="12">
      <t>カンサン</t>
    </rPh>
    <phoneticPr fontId="3"/>
  </si>
  <si>
    <t>区分5・6又はこれに準ずる者の割合　※</t>
    <rPh sb="5" eb="6">
      <t>マタ</t>
    </rPh>
    <rPh sb="15" eb="17">
      <t>ワリアイ</t>
    </rPh>
    <phoneticPr fontId="3"/>
  </si>
  <si>
    <t>人員配置体制加算Ⅰ型</t>
    <rPh sb="0" eb="2">
      <t>ジンイン</t>
    </rPh>
    <rPh sb="2" eb="4">
      <t>ハイチ</t>
    </rPh>
    <rPh sb="4" eb="6">
      <t>タイセイ</t>
    </rPh>
    <rPh sb="6" eb="8">
      <t>カサン</t>
    </rPh>
    <rPh sb="9" eb="10">
      <t>ガタ</t>
    </rPh>
    <phoneticPr fontId="3"/>
  </si>
  <si>
    <t>÷　1.7</t>
    <phoneticPr fontId="3"/>
  </si>
  <si>
    <t>60％以上必要</t>
    <rPh sb="3" eb="5">
      <t>イジョウ</t>
    </rPh>
    <rPh sb="5" eb="7">
      <t>ヒツヨウ</t>
    </rPh>
    <phoneticPr fontId="3"/>
  </si>
  <si>
    <t>人員配置体制加算Ⅱ型</t>
    <rPh sb="0" eb="2">
      <t>ジンイン</t>
    </rPh>
    <rPh sb="2" eb="4">
      <t>ハイチ</t>
    </rPh>
    <rPh sb="4" eb="6">
      <t>タイセイ</t>
    </rPh>
    <rPh sb="6" eb="8">
      <t>カサン</t>
    </rPh>
    <rPh sb="9" eb="10">
      <t>ガタ</t>
    </rPh>
    <phoneticPr fontId="3"/>
  </si>
  <si>
    <t>÷　2.0</t>
    <phoneticPr fontId="3"/>
  </si>
  <si>
    <t>50％以上必要</t>
    <rPh sb="3" eb="5">
      <t>イジョウ</t>
    </rPh>
    <rPh sb="5" eb="7">
      <t>ヒツヨウ</t>
    </rPh>
    <phoneticPr fontId="3"/>
  </si>
  <si>
    <t>人員配置体制加算Ⅲ型</t>
    <rPh sb="0" eb="2">
      <t>ジンイン</t>
    </rPh>
    <rPh sb="2" eb="4">
      <t>ハイチ</t>
    </rPh>
    <rPh sb="4" eb="6">
      <t>タイセイ</t>
    </rPh>
    <rPh sb="6" eb="8">
      <t>カサン</t>
    </rPh>
    <rPh sb="9" eb="10">
      <t>ガタ</t>
    </rPh>
    <phoneticPr fontId="3"/>
  </si>
  <si>
    <t>÷　2.5</t>
    <phoneticPr fontId="3"/>
  </si>
  <si>
    <t>－</t>
    <phoneticPr fontId="3"/>
  </si>
  <si>
    <t>　※指定障害者支援施設が行う生活介護の場合は、「区分5・6又はこれに準ずる者の割合」の要件は不要</t>
    <rPh sb="2" eb="4">
      <t>シテイ</t>
    </rPh>
    <rPh sb="4" eb="6">
      <t>ショウガイ</t>
    </rPh>
    <rPh sb="6" eb="7">
      <t>シャ</t>
    </rPh>
    <rPh sb="7" eb="11">
      <t>シエンシセツ</t>
    </rPh>
    <rPh sb="12" eb="13">
      <t>オコナ</t>
    </rPh>
    <rPh sb="14" eb="16">
      <t>セイカツ</t>
    </rPh>
    <rPh sb="16" eb="18">
      <t>カイゴ</t>
    </rPh>
    <rPh sb="19" eb="21">
      <t>バアイ</t>
    </rPh>
    <rPh sb="43" eb="45">
      <t>ヨウケン</t>
    </rPh>
    <rPh sb="46" eb="48">
      <t>フヨウ</t>
    </rPh>
    <phoneticPr fontId="3"/>
  </si>
  <si>
    <t>No</t>
    <phoneticPr fontId="3"/>
  </si>
  <si>
    <t>　※　記入欄が不足するときは、行25と行56の間の行を「再表示」してください</t>
    <rPh sb="3" eb="5">
      <t>キニュウ</t>
    </rPh>
    <phoneticPr fontId="3"/>
  </si>
  <si>
    <t>必要な看護職員、理学療法士又は作業療法士、生活支援員の総数</t>
    <rPh sb="0" eb="2">
      <t>ヒツヨウ</t>
    </rPh>
    <rPh sb="3" eb="5">
      <t>カンゴ</t>
    </rPh>
    <rPh sb="5" eb="7">
      <t>ショクイン</t>
    </rPh>
    <rPh sb="8" eb="10">
      <t>リガク</t>
    </rPh>
    <rPh sb="10" eb="13">
      <t>リョウホウシ</t>
    </rPh>
    <rPh sb="13" eb="14">
      <t>マタ</t>
    </rPh>
    <rPh sb="15" eb="17">
      <t>サギョウ</t>
    </rPh>
    <rPh sb="17" eb="20">
      <t>リョウホウシ</t>
    </rPh>
    <rPh sb="21" eb="23">
      <t>セイカツ</t>
    </rPh>
    <rPh sb="23" eb="26">
      <t>シエンイン</t>
    </rPh>
    <phoneticPr fontId="3"/>
  </si>
  <si>
    <t>平均利用者数
③＝②／①</t>
    <rPh sb="0" eb="2">
      <t>ヘイキン</t>
    </rPh>
    <rPh sb="2" eb="5">
      <t>リヨウシャ</t>
    </rPh>
    <rPh sb="5" eb="6">
      <t>スウ</t>
    </rPh>
    <phoneticPr fontId="2"/>
  </si>
  <si>
    <t>（③／６）</t>
    <phoneticPr fontId="3"/>
  </si>
  <si>
    <t>※平均利用者数は小数点第2位切り上げ、必要人数は小数点第2位切り捨て</t>
    <rPh sb="1" eb="3">
      <t>ヘイキン</t>
    </rPh>
    <rPh sb="3" eb="6">
      <t>リヨウシャ</t>
    </rPh>
    <rPh sb="6" eb="7">
      <t>スウ</t>
    </rPh>
    <rPh sb="8" eb="11">
      <t>ショウスウテン</t>
    </rPh>
    <rPh sb="11" eb="12">
      <t>ダイ</t>
    </rPh>
    <rPh sb="13" eb="14">
      <t>イ</t>
    </rPh>
    <rPh sb="14" eb="15">
      <t>キ</t>
    </rPh>
    <rPh sb="16" eb="17">
      <t>ア</t>
    </rPh>
    <rPh sb="19" eb="21">
      <t>ヒツヨウ</t>
    </rPh>
    <rPh sb="21" eb="23">
      <t>ニンズウ</t>
    </rPh>
    <rPh sb="24" eb="27">
      <t>ショウスウテン</t>
    </rPh>
    <rPh sb="27" eb="28">
      <t>ダイ</t>
    </rPh>
    <rPh sb="29" eb="30">
      <t>イ</t>
    </rPh>
    <rPh sb="30" eb="31">
      <t>キ</t>
    </rPh>
    <rPh sb="32" eb="33">
      <t>ス</t>
    </rPh>
    <phoneticPr fontId="3"/>
  </si>
  <si>
    <t>○ ただし、基準上の必要常勤換算人数に関わらず（例え常勤換算が1未満でも）、</t>
    <rPh sb="6" eb="8">
      <t>キジュン</t>
    </rPh>
    <rPh sb="8" eb="9">
      <t>ジョウ</t>
    </rPh>
    <rPh sb="10" eb="12">
      <t>ヒツヨウ</t>
    </rPh>
    <rPh sb="12" eb="14">
      <t>ジョウキン</t>
    </rPh>
    <rPh sb="14" eb="16">
      <t>カンサン</t>
    </rPh>
    <rPh sb="16" eb="18">
      <t>ニンズウ</t>
    </rPh>
    <rPh sb="19" eb="20">
      <t>カカ</t>
    </rPh>
    <rPh sb="24" eb="25">
      <t>タト</t>
    </rPh>
    <rPh sb="26" eb="28">
      <t>ジョウキン</t>
    </rPh>
    <rPh sb="28" eb="30">
      <t>カンサン</t>
    </rPh>
    <rPh sb="32" eb="34">
      <t>ミマン</t>
    </rPh>
    <phoneticPr fontId="3"/>
  </si>
  <si>
    <t>　 以下の条件は必ず満たすこと</t>
    <phoneticPr fontId="3"/>
  </si>
  <si>
    <t>① 生活支援員の数 ・・・ １人以上かつ１人以上は常勤</t>
    <rPh sb="2" eb="4">
      <t>セイカツ</t>
    </rPh>
    <rPh sb="4" eb="7">
      <t>シエンイン</t>
    </rPh>
    <rPh sb="8" eb="9">
      <t>カズ</t>
    </rPh>
    <rPh sb="15" eb="16">
      <t>ヒト</t>
    </rPh>
    <rPh sb="16" eb="18">
      <t>イジョウ</t>
    </rPh>
    <rPh sb="21" eb="22">
      <t>ヒト</t>
    </rPh>
    <rPh sb="22" eb="24">
      <t>イジョウ</t>
    </rPh>
    <rPh sb="25" eb="27">
      <t>ジョウキン</t>
    </rPh>
    <phoneticPr fontId="3"/>
  </si>
  <si>
    <t>　　※訪問によるサービス提供の場合は、上記に加えて訪問によるサービスを</t>
    <rPh sb="3" eb="5">
      <t>ホウモン</t>
    </rPh>
    <rPh sb="12" eb="14">
      <t>テイキョウ</t>
    </rPh>
    <rPh sb="15" eb="17">
      <t>バアイ</t>
    </rPh>
    <rPh sb="19" eb="21">
      <t>ジョウキ</t>
    </rPh>
    <rPh sb="22" eb="23">
      <t>クワ</t>
    </rPh>
    <rPh sb="25" eb="27">
      <t>ホウモン</t>
    </rPh>
    <phoneticPr fontId="3"/>
  </si>
  <si>
    <t>　　　提供する生活支援員を１人以上置く</t>
    <rPh sb="7" eb="9">
      <t>セイカツ</t>
    </rPh>
    <rPh sb="9" eb="12">
      <t>シエンイン</t>
    </rPh>
    <phoneticPr fontId="3"/>
  </si>
  <si>
    <t>② 看護職員の数 ・・・ １人以上かつ１人以上は常勤</t>
    <rPh sb="2" eb="4">
      <t>カンゴ</t>
    </rPh>
    <rPh sb="4" eb="6">
      <t>ショクイン</t>
    </rPh>
    <rPh sb="7" eb="8">
      <t>カズ</t>
    </rPh>
    <phoneticPr fontId="3"/>
  </si>
  <si>
    <t>③ 作業療法士又は理学療法士の数 ・・・ １人以上</t>
    <rPh sb="2" eb="4">
      <t>サギョウ</t>
    </rPh>
    <rPh sb="4" eb="7">
      <t>リョウホウシ</t>
    </rPh>
    <rPh sb="7" eb="8">
      <t>マタ</t>
    </rPh>
    <rPh sb="9" eb="11">
      <t>リガク</t>
    </rPh>
    <rPh sb="11" eb="14">
      <t>リョウホウシ</t>
    </rPh>
    <rPh sb="15" eb="16">
      <t>カズ</t>
    </rPh>
    <phoneticPr fontId="3"/>
  </si>
  <si>
    <t>必要な生活支援員の数</t>
    <rPh sb="0" eb="2">
      <t>ヒツヨウ</t>
    </rPh>
    <rPh sb="3" eb="5">
      <t>セイカツ</t>
    </rPh>
    <rPh sb="5" eb="8">
      <t>シエンイン</t>
    </rPh>
    <rPh sb="9" eb="10">
      <t>カズ</t>
    </rPh>
    <phoneticPr fontId="3"/>
  </si>
  <si>
    <t>生活支援員必要人数
（常勤換算）</t>
    <rPh sb="0" eb="2">
      <t>セイカツ</t>
    </rPh>
    <rPh sb="2" eb="4">
      <t>シエン</t>
    </rPh>
    <rPh sb="4" eb="5">
      <t>イン</t>
    </rPh>
    <rPh sb="5" eb="7">
      <t>ヒツヨウ</t>
    </rPh>
    <rPh sb="7" eb="9">
      <t>ニンズウ</t>
    </rPh>
    <rPh sb="8" eb="9">
      <t>ショクニン</t>
    </rPh>
    <rPh sb="11" eb="13">
      <t>ジョウキン</t>
    </rPh>
    <rPh sb="13" eb="15">
      <t>カンサン</t>
    </rPh>
    <phoneticPr fontId="3"/>
  </si>
  <si>
    <t>（③／６）</t>
    <phoneticPr fontId="3"/>
  </si>
  <si>
    <t>　  以下の条件は必ず満たすこと</t>
    <phoneticPr fontId="3"/>
  </si>
  <si>
    <t>必要な職業指導員及び生活支援員の総数、就労移行支援員の数（施設内への配置）</t>
    <rPh sb="0" eb="2">
      <t>ヒツヨウ</t>
    </rPh>
    <rPh sb="3" eb="5">
      <t>ショクギョウ</t>
    </rPh>
    <rPh sb="5" eb="8">
      <t>シドウイン</t>
    </rPh>
    <rPh sb="8" eb="9">
      <t>オヨ</t>
    </rPh>
    <rPh sb="10" eb="12">
      <t>セイカツ</t>
    </rPh>
    <rPh sb="12" eb="15">
      <t>シエンイン</t>
    </rPh>
    <rPh sb="19" eb="21">
      <t>シュウロウ</t>
    </rPh>
    <rPh sb="21" eb="23">
      <t>イコウ</t>
    </rPh>
    <rPh sb="23" eb="26">
      <t>シエンイン</t>
    </rPh>
    <rPh sb="27" eb="28">
      <t>カズ</t>
    </rPh>
    <rPh sb="29" eb="31">
      <t>シセツ</t>
    </rPh>
    <rPh sb="31" eb="32">
      <t>ナイ</t>
    </rPh>
    <rPh sb="34" eb="36">
      <t>ハイチ</t>
    </rPh>
    <phoneticPr fontId="3"/>
  </si>
  <si>
    <t>平均利用者数
③=②/①</t>
    <rPh sb="0" eb="2">
      <t>ヘイキン</t>
    </rPh>
    <rPh sb="2" eb="5">
      <t>リヨウシャ</t>
    </rPh>
    <rPh sb="5" eb="6">
      <t>スウ</t>
    </rPh>
    <phoneticPr fontId="2"/>
  </si>
  <si>
    <t>職業指導員＋生活支援員必要人数（常勤換算）</t>
    <rPh sb="0" eb="2">
      <t>ショクギョウ</t>
    </rPh>
    <rPh sb="2" eb="5">
      <t>シドウイン</t>
    </rPh>
    <rPh sb="6" eb="8">
      <t>セイカツ</t>
    </rPh>
    <rPh sb="8" eb="11">
      <t>シエンイン</t>
    </rPh>
    <rPh sb="11" eb="13">
      <t>ヒツヨウ</t>
    </rPh>
    <rPh sb="13" eb="15">
      <t>ニンズウ</t>
    </rPh>
    <rPh sb="16" eb="18">
      <t>ジョウキン</t>
    </rPh>
    <rPh sb="18" eb="20">
      <t>カンサン</t>
    </rPh>
    <phoneticPr fontId="3"/>
  </si>
  <si>
    <t>就労支援員必要人数（常勤換算）</t>
    <rPh sb="0" eb="2">
      <t>シュウロウ</t>
    </rPh>
    <rPh sb="2" eb="5">
      <t>シエンイン</t>
    </rPh>
    <rPh sb="5" eb="7">
      <t>ヒツヨウ</t>
    </rPh>
    <rPh sb="7" eb="9">
      <t>ニンズウ</t>
    </rPh>
    <rPh sb="10" eb="12">
      <t>ジョウキン</t>
    </rPh>
    <rPh sb="12" eb="14">
      <t>カンサン</t>
    </rPh>
    <phoneticPr fontId="3"/>
  </si>
  <si>
    <t>（③／１５）</t>
    <phoneticPr fontId="3"/>
  </si>
  <si>
    <t>① 職業指導員の数 ・・・ １人以上かつ職業指導員及び生活支援員のうち１人以上は常勤</t>
    <rPh sb="2" eb="4">
      <t>ショクギョウ</t>
    </rPh>
    <rPh sb="4" eb="7">
      <t>シドウイン</t>
    </rPh>
    <rPh sb="8" eb="9">
      <t>カズ</t>
    </rPh>
    <rPh sb="15" eb="16">
      <t>ヒト</t>
    </rPh>
    <rPh sb="16" eb="18">
      <t>イジョウ</t>
    </rPh>
    <rPh sb="20" eb="22">
      <t>ショクギョウ</t>
    </rPh>
    <rPh sb="22" eb="25">
      <t>シドウイン</t>
    </rPh>
    <rPh sb="25" eb="26">
      <t>オヨ</t>
    </rPh>
    <rPh sb="27" eb="29">
      <t>セイカツ</t>
    </rPh>
    <rPh sb="29" eb="32">
      <t>シエンイン</t>
    </rPh>
    <rPh sb="36" eb="37">
      <t>ヒト</t>
    </rPh>
    <rPh sb="37" eb="39">
      <t>イジョウ</t>
    </rPh>
    <rPh sb="40" eb="42">
      <t>ジョウキン</t>
    </rPh>
    <phoneticPr fontId="3"/>
  </si>
  <si>
    <t>② 生活支援員の数 ・・・ １人以上かつ職業指導員及び生活支援員のうち１人以上は常勤</t>
    <rPh sb="2" eb="4">
      <t>セイカツ</t>
    </rPh>
    <rPh sb="4" eb="7">
      <t>シエンイン</t>
    </rPh>
    <rPh sb="8" eb="9">
      <t>カズ</t>
    </rPh>
    <rPh sb="20" eb="22">
      <t>ショクギョウ</t>
    </rPh>
    <rPh sb="22" eb="25">
      <t>シドウイン</t>
    </rPh>
    <rPh sb="27" eb="29">
      <t>セイカツ</t>
    </rPh>
    <rPh sb="29" eb="32">
      <t>シエンイン</t>
    </rPh>
    <phoneticPr fontId="3"/>
  </si>
  <si>
    <t>③ 就労支援員の数 ・・・ １人以上かつ１人以上は常勤</t>
    <rPh sb="2" eb="4">
      <t>シュウロウ</t>
    </rPh>
    <rPh sb="4" eb="7">
      <t>シエンイン</t>
    </rPh>
    <rPh sb="8" eb="9">
      <t>カズ</t>
    </rPh>
    <rPh sb="15" eb="16">
      <t>ヒト</t>
    </rPh>
    <rPh sb="16" eb="18">
      <t>イジョウ</t>
    </rPh>
    <rPh sb="21" eb="22">
      <t>ヒト</t>
    </rPh>
    <rPh sb="22" eb="24">
      <t>イジョウ</t>
    </rPh>
    <rPh sb="25" eb="27">
      <t>ジョウキン</t>
    </rPh>
    <phoneticPr fontId="3"/>
  </si>
  <si>
    <t>※ 施設外就労を実施時の人員配置に係る注意点については、「就労継続支援A型・B型」のシートを参照。</t>
    <rPh sb="2" eb="4">
      <t>シセツ</t>
    </rPh>
    <rPh sb="4" eb="5">
      <t>ガイ</t>
    </rPh>
    <rPh sb="5" eb="7">
      <t>シュウロウ</t>
    </rPh>
    <rPh sb="8" eb="10">
      <t>ジッシ</t>
    </rPh>
    <rPh sb="10" eb="11">
      <t>ジ</t>
    </rPh>
    <rPh sb="12" eb="14">
      <t>ジンイン</t>
    </rPh>
    <rPh sb="14" eb="16">
      <t>ハイチ</t>
    </rPh>
    <rPh sb="17" eb="18">
      <t>カカ</t>
    </rPh>
    <rPh sb="19" eb="22">
      <t>チュウイテン</t>
    </rPh>
    <rPh sb="29" eb="31">
      <t>シュウロウ</t>
    </rPh>
    <rPh sb="31" eb="33">
      <t>ケイゾク</t>
    </rPh>
    <rPh sb="33" eb="35">
      <t>シエン</t>
    </rPh>
    <rPh sb="36" eb="37">
      <t>ガタ</t>
    </rPh>
    <rPh sb="39" eb="40">
      <t>ガタ</t>
    </rPh>
    <rPh sb="46" eb="48">
      <t>サンショウ</t>
    </rPh>
    <phoneticPr fontId="3"/>
  </si>
  <si>
    <t>必要な職業指導員及び生活支援員の総数（施設内への配置）</t>
    <rPh sb="0" eb="2">
      <t>ヒツヨウ</t>
    </rPh>
    <rPh sb="3" eb="5">
      <t>ショクギョウ</t>
    </rPh>
    <rPh sb="5" eb="8">
      <t>シドウイン</t>
    </rPh>
    <rPh sb="8" eb="9">
      <t>オヨ</t>
    </rPh>
    <rPh sb="10" eb="12">
      <t>セイカツ</t>
    </rPh>
    <rPh sb="12" eb="15">
      <t>シエンイン</t>
    </rPh>
    <rPh sb="19" eb="21">
      <t>シセツ</t>
    </rPh>
    <rPh sb="21" eb="22">
      <t>ナイ</t>
    </rPh>
    <rPh sb="24" eb="26">
      <t>ハイチ</t>
    </rPh>
    <phoneticPr fontId="3"/>
  </si>
  <si>
    <t>（Ⅰ型：③／7.5）</t>
    <rPh sb="2" eb="3">
      <t>ガタ</t>
    </rPh>
    <phoneticPr fontId="3"/>
  </si>
  <si>
    <t>（Ⅱ型：③／10）</t>
    <rPh sb="2" eb="3">
      <t>ガタ</t>
    </rPh>
    <phoneticPr fontId="3"/>
  </si>
  <si>
    <t>　 以下の条件は必ず満たすこと</t>
    <phoneticPr fontId="3"/>
  </si>
  <si>
    <t>　【目標工賃達成指導員配置加算を算定している就労継続支援B型事業所のみ】</t>
    <rPh sb="2" eb="4">
      <t>モクヒョウ</t>
    </rPh>
    <rPh sb="4" eb="6">
      <t>コウチン</t>
    </rPh>
    <rPh sb="6" eb="8">
      <t>タッセイ</t>
    </rPh>
    <rPh sb="8" eb="11">
      <t>シドウイン</t>
    </rPh>
    <rPh sb="11" eb="13">
      <t>ハイチ</t>
    </rPh>
    <rPh sb="13" eb="15">
      <t>カサン</t>
    </rPh>
    <rPh sb="16" eb="18">
      <t>サンテイ</t>
    </rPh>
    <rPh sb="22" eb="24">
      <t>シュウロウ</t>
    </rPh>
    <rPh sb="24" eb="26">
      <t>ケイゾク</t>
    </rPh>
    <rPh sb="26" eb="28">
      <t>シエン</t>
    </rPh>
    <rPh sb="29" eb="30">
      <t>ガタ</t>
    </rPh>
    <rPh sb="30" eb="33">
      <t>ジギョウショ</t>
    </rPh>
    <phoneticPr fontId="3"/>
  </si>
  <si>
    <t>必要人員総数
（常勤換算）　※</t>
    <rPh sb="0" eb="2">
      <t>ヒツヨウ</t>
    </rPh>
    <rPh sb="2" eb="4">
      <t>ジンイン</t>
    </rPh>
    <rPh sb="4" eb="6">
      <t>ソウスウ</t>
    </rPh>
    <rPh sb="8" eb="10">
      <t>ジョウキン</t>
    </rPh>
    <rPh sb="10" eb="12">
      <t>カンサン</t>
    </rPh>
    <phoneticPr fontId="3"/>
  </si>
  <si>
    <t>÷　６</t>
    <phoneticPr fontId="3"/>
  </si>
  <si>
    <t>※ 職業指導員、生活支援員及び目標工賃達成指導員の総数。ただし、以下の条件も満たすこと</t>
    <rPh sb="2" eb="4">
      <t>ショクギョウ</t>
    </rPh>
    <rPh sb="4" eb="7">
      <t>シドウイン</t>
    </rPh>
    <rPh sb="8" eb="10">
      <t>セイカツ</t>
    </rPh>
    <rPh sb="10" eb="13">
      <t>シエンイン</t>
    </rPh>
    <rPh sb="13" eb="14">
      <t>オヨ</t>
    </rPh>
    <rPh sb="15" eb="17">
      <t>モクヒョウ</t>
    </rPh>
    <rPh sb="17" eb="19">
      <t>コウチン</t>
    </rPh>
    <rPh sb="19" eb="21">
      <t>タッセイ</t>
    </rPh>
    <rPh sb="21" eb="24">
      <t>シドウイン</t>
    </rPh>
    <rPh sb="25" eb="27">
      <t>ソウスウ</t>
    </rPh>
    <rPh sb="32" eb="34">
      <t>イカ</t>
    </rPh>
    <rPh sb="35" eb="37">
      <t>ジョウケン</t>
    </rPh>
    <rPh sb="38" eb="39">
      <t>ミ</t>
    </rPh>
    <phoneticPr fontId="3"/>
  </si>
  <si>
    <t>　　① サービス費Ⅰ型（7.5:1）の算定要件を満たす　　　②目標工賃達成指導員を常勤換算で1人以上配置</t>
    <rPh sb="8" eb="9">
      <t>ヒ</t>
    </rPh>
    <rPh sb="10" eb="11">
      <t>ガタ</t>
    </rPh>
    <rPh sb="19" eb="21">
      <t>サンテイ</t>
    </rPh>
    <rPh sb="21" eb="23">
      <t>ヨウケン</t>
    </rPh>
    <rPh sb="24" eb="25">
      <t>ミ</t>
    </rPh>
    <rPh sb="31" eb="33">
      <t>モクヒョウ</t>
    </rPh>
    <rPh sb="33" eb="35">
      <t>コウチン</t>
    </rPh>
    <rPh sb="35" eb="37">
      <t>タッセイ</t>
    </rPh>
    <rPh sb="37" eb="39">
      <t>シドウ</t>
    </rPh>
    <rPh sb="39" eb="40">
      <t>イン</t>
    </rPh>
    <rPh sb="41" eb="43">
      <t>ジョウキン</t>
    </rPh>
    <rPh sb="43" eb="45">
      <t>カンサン</t>
    </rPh>
    <rPh sb="47" eb="48">
      <t>ヒト</t>
    </rPh>
    <rPh sb="48" eb="50">
      <t>イジョウ</t>
    </rPh>
    <rPh sb="50" eb="52">
      <t>ハイチ</t>
    </rPh>
    <phoneticPr fontId="3"/>
  </si>
  <si>
    <r>
      <t>　</t>
    </r>
    <r>
      <rPr>
        <b/>
        <u/>
        <sz val="11"/>
        <rFont val="ＭＳ Ｐゴシック"/>
        <family val="3"/>
        <charset val="128"/>
      </rPr>
      <t>※施設外就労を実施する際の人員配置に係る注意点</t>
    </r>
    <rPh sb="2" eb="4">
      <t>シセツ</t>
    </rPh>
    <rPh sb="4" eb="5">
      <t>ガイ</t>
    </rPh>
    <rPh sb="5" eb="7">
      <t>シュウロウ</t>
    </rPh>
    <rPh sb="8" eb="10">
      <t>ジッシ</t>
    </rPh>
    <rPh sb="12" eb="13">
      <t>サイ</t>
    </rPh>
    <rPh sb="14" eb="16">
      <t>ジンイン</t>
    </rPh>
    <rPh sb="16" eb="18">
      <t>ハイチ</t>
    </rPh>
    <rPh sb="19" eb="20">
      <t>カカ</t>
    </rPh>
    <rPh sb="21" eb="24">
      <t>チュウイテン</t>
    </rPh>
    <phoneticPr fontId="3"/>
  </si>
  <si>
    <t>　　・施設外就労の際には、ユニットごとに常に報酬算定上必要とされる人員［7.5：1もしくは10：1。就労移行支</t>
    <rPh sb="3" eb="5">
      <t>シセツ</t>
    </rPh>
    <rPh sb="5" eb="6">
      <t>ガイ</t>
    </rPh>
    <rPh sb="6" eb="8">
      <t>シュウロウ</t>
    </rPh>
    <rPh sb="9" eb="10">
      <t>サイ</t>
    </rPh>
    <rPh sb="20" eb="21">
      <t>ツネ</t>
    </rPh>
    <rPh sb="22" eb="24">
      <t>ホウシュウ</t>
    </rPh>
    <rPh sb="24" eb="26">
      <t>サンテイ</t>
    </rPh>
    <rPh sb="26" eb="27">
      <t>ジョウ</t>
    </rPh>
    <rPh sb="27" eb="29">
      <t>ヒツヨウ</t>
    </rPh>
    <rPh sb="33" eb="35">
      <t>ジンイン</t>
    </rPh>
    <rPh sb="50" eb="52">
      <t>シュウロウ</t>
    </rPh>
    <rPh sb="52" eb="54">
      <t>イコウ</t>
    </rPh>
    <rPh sb="54" eb="55">
      <t>シ</t>
    </rPh>
    <phoneticPr fontId="3"/>
  </si>
  <si>
    <t>　　  援の場合6：1］を配置するとともに、施設内についても、施設外就労を行う者を除いた利用者の人数に対し</t>
    <rPh sb="22" eb="24">
      <t>シセツ</t>
    </rPh>
    <rPh sb="24" eb="25">
      <t>ナイ</t>
    </rPh>
    <rPh sb="31" eb="34">
      <t>シセツガイ</t>
    </rPh>
    <rPh sb="34" eb="36">
      <t>シュウロウ</t>
    </rPh>
    <rPh sb="37" eb="38">
      <t>オコナ</t>
    </rPh>
    <rPh sb="39" eb="40">
      <t>モノ</t>
    </rPh>
    <rPh sb="41" eb="42">
      <t>ノゾ</t>
    </rPh>
    <rPh sb="44" eb="47">
      <t>リヨウシャ</t>
    </rPh>
    <rPh sb="48" eb="50">
      <t>ニンズウ</t>
    </rPh>
    <rPh sb="51" eb="52">
      <t>タイ</t>
    </rPh>
    <phoneticPr fontId="3"/>
  </si>
  <si>
    <t>　　  て報酬算定上必要とされる人員を配置すること（施設外就労に随行する職員については、勤務形態一覧表</t>
    <rPh sb="26" eb="29">
      <t>シセツガイ</t>
    </rPh>
    <rPh sb="29" eb="31">
      <t>シュウロウ</t>
    </rPh>
    <rPh sb="32" eb="34">
      <t>ズイコウ</t>
    </rPh>
    <rPh sb="36" eb="38">
      <t>ショクイン</t>
    </rPh>
    <rPh sb="44" eb="46">
      <t>キンム</t>
    </rPh>
    <rPh sb="46" eb="48">
      <t>ケイタイ</t>
    </rPh>
    <rPh sb="48" eb="50">
      <t>イチラン</t>
    </rPh>
    <rPh sb="50" eb="51">
      <t>ヒョウ</t>
    </rPh>
    <phoneticPr fontId="3"/>
  </si>
  <si>
    <t>　　　に「施設外就労随行員」と記載してください）。</t>
    <phoneticPr fontId="3"/>
  </si>
  <si>
    <t xml:space="preserve">    ・施設内の人員基準の充足を判断するにあたっては、平均利用者数については施設外就労を行った者を</t>
    <rPh sb="5" eb="7">
      <t>シセツ</t>
    </rPh>
    <rPh sb="7" eb="8">
      <t>ナイ</t>
    </rPh>
    <rPh sb="9" eb="11">
      <t>ジンイン</t>
    </rPh>
    <rPh sb="11" eb="13">
      <t>キジュン</t>
    </rPh>
    <rPh sb="14" eb="16">
      <t>ジュウソク</t>
    </rPh>
    <rPh sb="17" eb="19">
      <t>ハンダン</t>
    </rPh>
    <rPh sb="28" eb="30">
      <t>ヘイキン</t>
    </rPh>
    <rPh sb="30" eb="32">
      <t>リヨウ</t>
    </rPh>
    <rPh sb="32" eb="33">
      <t>シャ</t>
    </rPh>
    <rPh sb="33" eb="34">
      <t>スウ</t>
    </rPh>
    <rPh sb="39" eb="42">
      <t>シセツガイ</t>
    </rPh>
    <rPh sb="42" eb="44">
      <t>シュウロウ</t>
    </rPh>
    <rPh sb="45" eb="46">
      <t>オコナ</t>
    </rPh>
    <rPh sb="48" eb="49">
      <t>モノ</t>
    </rPh>
    <phoneticPr fontId="3"/>
  </si>
  <si>
    <t>　　　除いて算定し、従業者の常勤換算は施設外就労の随行員としての勤務時間を除いて算定すること。</t>
    <rPh sb="3" eb="4">
      <t>ノゾ</t>
    </rPh>
    <rPh sb="6" eb="8">
      <t>サンテイ</t>
    </rPh>
    <rPh sb="10" eb="13">
      <t>ジュウギョウシャ</t>
    </rPh>
    <rPh sb="14" eb="16">
      <t>ジョウキン</t>
    </rPh>
    <rPh sb="16" eb="18">
      <t>カンサン</t>
    </rPh>
    <rPh sb="19" eb="22">
      <t>シセツガイ</t>
    </rPh>
    <rPh sb="22" eb="24">
      <t>シュウロウ</t>
    </rPh>
    <rPh sb="25" eb="28">
      <t>ズイコウイン</t>
    </rPh>
    <rPh sb="32" eb="34">
      <t>キンム</t>
    </rPh>
    <rPh sb="34" eb="36">
      <t>ジカン</t>
    </rPh>
    <rPh sb="37" eb="38">
      <t>ノゾ</t>
    </rPh>
    <rPh sb="40" eb="42">
      <t>サンテイ</t>
    </rPh>
    <phoneticPr fontId="3"/>
  </si>
  <si>
    <t>入居する
共同生活住居名</t>
    <rPh sb="0" eb="2">
      <t>ニュウキョ</t>
    </rPh>
    <rPh sb="5" eb="7">
      <t>キョウドウ</t>
    </rPh>
    <rPh sb="7" eb="9">
      <t>セイカツ</t>
    </rPh>
    <rPh sb="9" eb="11">
      <t>ジュウキョ</t>
    </rPh>
    <rPh sb="11" eb="12">
      <t>メイ</t>
    </rPh>
    <phoneticPr fontId="3"/>
  </si>
  <si>
    <t>　※　記入欄が不足するときは、行15と行66の間の行を「再表示」してください</t>
    <rPh sb="3" eb="5">
      <t>キニュウ</t>
    </rPh>
    <phoneticPr fontId="3"/>
  </si>
  <si>
    <t>＜入力上の注意点＞</t>
    <rPh sb="1" eb="3">
      <t>ニュウリョク</t>
    </rPh>
    <rPh sb="3" eb="4">
      <t>ジョウ</t>
    </rPh>
    <rPh sb="5" eb="8">
      <t>チュウイテン</t>
    </rPh>
    <phoneticPr fontId="3"/>
  </si>
  <si>
    <t>　・１事業所内にある全ての共同生活住居の状況を入力してください</t>
    <rPh sb="3" eb="6">
      <t>ジギョウショ</t>
    </rPh>
    <rPh sb="6" eb="7">
      <t>ナイ</t>
    </rPh>
    <rPh sb="10" eb="11">
      <t>スベ</t>
    </rPh>
    <rPh sb="13" eb="15">
      <t>キョウドウ</t>
    </rPh>
    <rPh sb="15" eb="17">
      <t>セイカツ</t>
    </rPh>
    <rPh sb="17" eb="19">
      <t>ジュウキョ</t>
    </rPh>
    <rPh sb="20" eb="22">
      <t>ジョウキョウ</t>
    </rPh>
    <rPh sb="23" eb="25">
      <t>ニュウリョク</t>
    </rPh>
    <phoneticPr fontId="3"/>
  </si>
  <si>
    <t>　　（人員配置は共同生活住居ごとではなく、事業所全体で考えます）</t>
    <rPh sb="3" eb="5">
      <t>ジンイン</t>
    </rPh>
    <rPh sb="5" eb="7">
      <t>ハイチ</t>
    </rPh>
    <rPh sb="8" eb="10">
      <t>キョウドウ</t>
    </rPh>
    <rPh sb="10" eb="12">
      <t>セイカツ</t>
    </rPh>
    <rPh sb="12" eb="14">
      <t>ジュウキョ</t>
    </rPh>
    <rPh sb="21" eb="24">
      <t>ジギョウショ</t>
    </rPh>
    <rPh sb="24" eb="26">
      <t>ゼンタイ</t>
    </rPh>
    <rPh sb="27" eb="28">
      <t>カンガ</t>
    </rPh>
    <phoneticPr fontId="3"/>
  </si>
  <si>
    <t>　・障害支援区分認定を受けていない利用者については、障害支援区分欄に「なし」と入力してください</t>
    <rPh sb="2" eb="4">
      <t>ショウガイ</t>
    </rPh>
    <rPh sb="4" eb="6">
      <t>シエン</t>
    </rPh>
    <rPh sb="6" eb="8">
      <t>クブン</t>
    </rPh>
    <rPh sb="8" eb="10">
      <t>ニンテイ</t>
    </rPh>
    <rPh sb="11" eb="12">
      <t>ウ</t>
    </rPh>
    <rPh sb="17" eb="20">
      <t>リヨウシャ</t>
    </rPh>
    <rPh sb="26" eb="28">
      <t>ショウガイ</t>
    </rPh>
    <rPh sb="28" eb="30">
      <t>シエン</t>
    </rPh>
    <rPh sb="30" eb="32">
      <t>クブン</t>
    </rPh>
    <rPh sb="32" eb="33">
      <t>ラン</t>
    </rPh>
    <rPh sb="39" eb="41">
      <t>ニュウリョク</t>
    </rPh>
    <phoneticPr fontId="3"/>
  </si>
  <si>
    <t>　・障害支援区分が年度途中で変更となった場合は、それぞれの区分の間に何日利用したか分かるよう段を</t>
    <rPh sb="2" eb="4">
      <t>ショウガイ</t>
    </rPh>
    <rPh sb="4" eb="6">
      <t>シエン</t>
    </rPh>
    <rPh sb="6" eb="8">
      <t>クブン</t>
    </rPh>
    <rPh sb="9" eb="11">
      <t>ネンド</t>
    </rPh>
    <rPh sb="11" eb="13">
      <t>トチュウ</t>
    </rPh>
    <rPh sb="14" eb="16">
      <t>ヘンコウ</t>
    </rPh>
    <rPh sb="20" eb="22">
      <t>バアイ</t>
    </rPh>
    <rPh sb="29" eb="31">
      <t>クブン</t>
    </rPh>
    <rPh sb="32" eb="33">
      <t>アイダ</t>
    </rPh>
    <rPh sb="34" eb="36">
      <t>ナンニチ</t>
    </rPh>
    <rPh sb="36" eb="38">
      <t>リヨウ</t>
    </rPh>
    <rPh sb="41" eb="42">
      <t>ワ</t>
    </rPh>
    <phoneticPr fontId="3"/>
  </si>
  <si>
    <t xml:space="preserve">   分けて記載してください</t>
    <phoneticPr fontId="3"/>
  </si>
  <si>
    <t>　・利用日数のカウントの際は、以下の点に注意してください</t>
    <rPh sb="2" eb="4">
      <t>リヨウ</t>
    </rPh>
    <rPh sb="4" eb="6">
      <t>ニッスウ</t>
    </rPh>
    <rPh sb="12" eb="13">
      <t>サイ</t>
    </rPh>
    <rPh sb="15" eb="17">
      <t>イカ</t>
    </rPh>
    <rPh sb="18" eb="19">
      <t>テン</t>
    </rPh>
    <rPh sb="20" eb="22">
      <t>チュウイ</t>
    </rPh>
    <phoneticPr fontId="3"/>
  </si>
  <si>
    <t>　　① 基本報酬を算定した日のみカウントすること （外泊時加算のみの日はカウント不可）</t>
    <rPh sb="4" eb="6">
      <t>キホン</t>
    </rPh>
    <rPh sb="6" eb="8">
      <t>ホウシュウ</t>
    </rPh>
    <rPh sb="9" eb="11">
      <t>サンテイ</t>
    </rPh>
    <rPh sb="13" eb="14">
      <t>ヒ</t>
    </rPh>
    <rPh sb="26" eb="28">
      <t>ガイハク</t>
    </rPh>
    <rPh sb="28" eb="29">
      <t>ジ</t>
    </rPh>
    <rPh sb="29" eb="31">
      <t>カサン</t>
    </rPh>
    <rPh sb="34" eb="35">
      <t>ヒ</t>
    </rPh>
    <rPh sb="40" eb="42">
      <t>フカ</t>
    </rPh>
    <phoneticPr fontId="3"/>
  </si>
  <si>
    <t>　　② 退所日はカウントしないこと</t>
    <rPh sb="4" eb="6">
      <t>タイショ</t>
    </rPh>
    <rPh sb="6" eb="7">
      <t>ヒ</t>
    </rPh>
    <phoneticPr fontId="3"/>
  </si>
  <si>
    <t>　　③ 体験利用の日もカウントすること</t>
    <rPh sb="4" eb="6">
      <t>タイケン</t>
    </rPh>
    <rPh sb="6" eb="8">
      <t>リヨウ</t>
    </rPh>
    <rPh sb="9" eb="10">
      <t>ヒ</t>
    </rPh>
    <phoneticPr fontId="3"/>
  </si>
  <si>
    <t>平均利用者数
④=③/①</t>
    <rPh sb="0" eb="2">
      <t>ヘイキン</t>
    </rPh>
    <rPh sb="2" eb="5">
      <t>リヨウシャ</t>
    </rPh>
    <rPh sb="5" eb="6">
      <t>スウ</t>
    </rPh>
    <phoneticPr fontId="2"/>
  </si>
  <si>
    <t>なし</t>
    <phoneticPr fontId="3"/>
  </si>
  <si>
    <t>※平均利用者数は小数点第2位切り上げ</t>
    <rPh sb="1" eb="3">
      <t>ヘイキン</t>
    </rPh>
    <rPh sb="3" eb="6">
      <t>リヨウシャ</t>
    </rPh>
    <rPh sb="6" eb="7">
      <t>スウ</t>
    </rPh>
    <rPh sb="8" eb="11">
      <t>ショウスウテン</t>
    </rPh>
    <rPh sb="11" eb="12">
      <t>ダイ</t>
    </rPh>
    <rPh sb="13" eb="14">
      <t>イ</t>
    </rPh>
    <rPh sb="14" eb="15">
      <t>キ</t>
    </rPh>
    <rPh sb="16" eb="17">
      <t>ア</t>
    </rPh>
    <phoneticPr fontId="3"/>
  </si>
  <si>
    <t>必要な世話人の数（常勤換算）</t>
    <rPh sb="0" eb="2">
      <t>ヒツヨウ</t>
    </rPh>
    <rPh sb="3" eb="6">
      <t>セワニン</t>
    </rPh>
    <rPh sb="7" eb="8">
      <t>スウ</t>
    </rPh>
    <rPh sb="9" eb="11">
      <t>ジョウキン</t>
    </rPh>
    <rPh sb="11" eb="13">
      <t>カンサン</t>
    </rPh>
    <phoneticPr fontId="3"/>
  </si>
  <si>
    <t>（Ⅰ型算定事業所：④計／４）</t>
    <rPh sb="2" eb="3">
      <t>ガタ</t>
    </rPh>
    <rPh sb="3" eb="5">
      <t>サンテイ</t>
    </rPh>
    <rPh sb="5" eb="8">
      <t>ジギョウショ</t>
    </rPh>
    <rPh sb="10" eb="11">
      <t>ケイ</t>
    </rPh>
    <phoneticPr fontId="3"/>
  </si>
  <si>
    <t>（Ⅱ型算定事業所：④計／５）</t>
    <rPh sb="2" eb="3">
      <t>ガタ</t>
    </rPh>
    <rPh sb="3" eb="5">
      <t>サンテイ</t>
    </rPh>
    <rPh sb="5" eb="8">
      <t>ジギョウショ</t>
    </rPh>
    <rPh sb="10" eb="11">
      <t>ケイ</t>
    </rPh>
    <phoneticPr fontId="3"/>
  </si>
  <si>
    <t>（Ⅲ型算定事業所：④計／６）</t>
    <rPh sb="2" eb="3">
      <t>ガタ</t>
    </rPh>
    <rPh sb="3" eb="5">
      <t>サンテイ</t>
    </rPh>
    <rPh sb="5" eb="8">
      <t>ジギョウショ</t>
    </rPh>
    <rPh sb="10" eb="11">
      <t>ケイ</t>
    </rPh>
    <phoneticPr fontId="3"/>
  </si>
  <si>
    <t>必要な生活支援員の数（常勤換算）</t>
    <rPh sb="0" eb="2">
      <t>ヒツヨウ</t>
    </rPh>
    <rPh sb="3" eb="5">
      <t>セイカツ</t>
    </rPh>
    <rPh sb="5" eb="8">
      <t>シエンイン</t>
    </rPh>
    <rPh sb="9" eb="10">
      <t>カズ</t>
    </rPh>
    <rPh sb="11" eb="13">
      <t>ジョウキン</t>
    </rPh>
    <rPh sb="13" eb="15">
      <t>カンサン</t>
    </rPh>
    <phoneticPr fontId="3"/>
  </si>
  <si>
    <t>平均利用者数
④</t>
    <rPh sb="0" eb="2">
      <t>ヘイキン</t>
    </rPh>
    <rPh sb="2" eb="5">
      <t>リヨウシャ</t>
    </rPh>
    <rPh sb="5" eb="6">
      <t>スウ</t>
    </rPh>
    <phoneticPr fontId="3"/>
  </si>
  <si>
    <t>必要生活支援員数
（常勤換算）</t>
    <rPh sb="0" eb="2">
      <t>ヒツヨウ</t>
    </rPh>
    <rPh sb="2" eb="4">
      <t>セイカツ</t>
    </rPh>
    <rPh sb="4" eb="7">
      <t>シエンイン</t>
    </rPh>
    <rPh sb="7" eb="8">
      <t>スウ</t>
    </rPh>
    <rPh sb="10" eb="12">
      <t>ジョウキン</t>
    </rPh>
    <rPh sb="12" eb="14">
      <t>カンサン</t>
    </rPh>
    <phoneticPr fontId="3"/>
  </si>
  <si>
    <t>障害支援区分６</t>
    <rPh sb="0" eb="2">
      <t>ショウガイ</t>
    </rPh>
    <rPh sb="2" eb="4">
      <t>シエン</t>
    </rPh>
    <rPh sb="4" eb="6">
      <t>クブン</t>
    </rPh>
    <phoneticPr fontId="3"/>
  </si>
  <si>
    <t>（④／2.5）</t>
    <phoneticPr fontId="3"/>
  </si>
  <si>
    <t>合計</t>
    <rPh sb="0" eb="2">
      <t>ゴウケイ</t>
    </rPh>
    <phoneticPr fontId="3"/>
  </si>
  <si>
    <t>障害支援区分５</t>
    <rPh sb="0" eb="2">
      <t>ショウガイ</t>
    </rPh>
    <rPh sb="2" eb="4">
      <t>シエン</t>
    </rPh>
    <rPh sb="4" eb="6">
      <t>クブン</t>
    </rPh>
    <phoneticPr fontId="3"/>
  </si>
  <si>
    <t>（④／4）</t>
    <phoneticPr fontId="3"/>
  </si>
  <si>
    <t>障害支援区分４</t>
    <rPh sb="0" eb="2">
      <t>ショウガイ</t>
    </rPh>
    <rPh sb="2" eb="4">
      <t>シエン</t>
    </rPh>
    <rPh sb="4" eb="6">
      <t>クブン</t>
    </rPh>
    <phoneticPr fontId="3"/>
  </si>
  <si>
    <t>（④／6）</t>
    <phoneticPr fontId="3"/>
  </si>
  <si>
    <t>障害支援区分３</t>
    <rPh sb="0" eb="2">
      <t>ショウガイ</t>
    </rPh>
    <rPh sb="2" eb="4">
      <t>シエン</t>
    </rPh>
    <rPh sb="4" eb="6">
      <t>クブン</t>
    </rPh>
    <phoneticPr fontId="3"/>
  </si>
  <si>
    <t>（④／9）</t>
    <phoneticPr fontId="3"/>
  </si>
  <si>
    <t>※外部サービス利用型事業所については、生活支援員の配置は不要です。</t>
    <rPh sb="1" eb="3">
      <t>ガイブ</t>
    </rPh>
    <rPh sb="7" eb="9">
      <t>リヨウ</t>
    </rPh>
    <rPh sb="9" eb="10">
      <t>ガタ</t>
    </rPh>
    <rPh sb="10" eb="13">
      <t>ジギョウショ</t>
    </rPh>
    <rPh sb="19" eb="21">
      <t>セイカツ</t>
    </rPh>
    <rPh sb="21" eb="24">
      <t>シエンイン</t>
    </rPh>
    <rPh sb="25" eb="27">
      <t>ハイチ</t>
    </rPh>
    <rPh sb="28" eb="30">
      <t>フヨウ</t>
    </rPh>
    <phoneticPr fontId="3"/>
  </si>
  <si>
    <t>※ 世話人及び生活支援員の配置の考え方</t>
    <rPh sb="2" eb="4">
      <t>セワ</t>
    </rPh>
    <rPh sb="4" eb="5">
      <t>ニン</t>
    </rPh>
    <rPh sb="5" eb="6">
      <t>オヨ</t>
    </rPh>
    <rPh sb="7" eb="9">
      <t>セイカツ</t>
    </rPh>
    <rPh sb="9" eb="11">
      <t>シエン</t>
    </rPh>
    <rPh sb="11" eb="12">
      <t>イン</t>
    </rPh>
    <rPh sb="13" eb="15">
      <t>ハイチ</t>
    </rPh>
    <rPh sb="16" eb="17">
      <t>カンガ</t>
    </rPh>
    <rPh sb="18" eb="19">
      <t>カタ</t>
    </rPh>
    <phoneticPr fontId="3"/>
  </si>
  <si>
    <t xml:space="preserve"> ・世話人及び生活支援員については、指定共同生活援助事業所ごとに、利用者の生活サイクルに
応じて、一日</t>
    <phoneticPr fontId="3"/>
  </si>
  <si>
    <t xml:space="preserve"> 　の活動終了時刻から開始時刻までを基本として、夜間時間帯を設定するものとし、
当該夜間時間帯以外の指定</t>
    <phoneticPr fontId="3"/>
  </si>
  <si>
    <t>　 共同生活援助の提供に必要な人員を確保する必要がある。
　</t>
    <phoneticPr fontId="3"/>
  </si>
  <si>
    <t xml:space="preserve">      　⇒ 夜間支援を行う事業所においては、夜間支援を行う時間帯の勤務時間を世話人及び生活支援員の常勤
</t>
    <phoneticPr fontId="3"/>
  </si>
  <si>
    <t xml:space="preserve">       換算に算入することは不可</t>
    <phoneticPr fontId="3"/>
  </si>
  <si>
    <t>　※日中活動サービスの人員計算については、各サービス毎のシートを利用してください。</t>
    <rPh sb="2" eb="4">
      <t>ニッチュウ</t>
    </rPh>
    <rPh sb="4" eb="6">
      <t>カツドウ</t>
    </rPh>
    <rPh sb="11" eb="13">
      <t>ジンイン</t>
    </rPh>
    <rPh sb="13" eb="15">
      <t>ケイサン</t>
    </rPh>
    <rPh sb="21" eb="22">
      <t>カク</t>
    </rPh>
    <rPh sb="26" eb="27">
      <t>マイ</t>
    </rPh>
    <rPh sb="32" eb="34">
      <t>リヨウ</t>
    </rPh>
    <phoneticPr fontId="3"/>
  </si>
  <si>
    <t>　　 また、県への提出の際は、本シートと該当する日中活動サービスのシートの両方を提出してください。</t>
    <rPh sb="6" eb="7">
      <t>ケン</t>
    </rPh>
    <rPh sb="9" eb="11">
      <t>テイシュツ</t>
    </rPh>
    <rPh sb="12" eb="13">
      <t>サイ</t>
    </rPh>
    <rPh sb="15" eb="16">
      <t>ホン</t>
    </rPh>
    <rPh sb="20" eb="22">
      <t>ガイトウ</t>
    </rPh>
    <rPh sb="24" eb="26">
      <t>ニッチュウ</t>
    </rPh>
    <rPh sb="26" eb="28">
      <t>カツドウ</t>
    </rPh>
    <rPh sb="37" eb="39">
      <t>リョウホウ</t>
    </rPh>
    <rPh sb="40" eb="42">
      <t>テイシュツ</t>
    </rPh>
    <phoneticPr fontId="3"/>
  </si>
  <si>
    <t>　※　記入欄が不足するときは、行48と行129の間の行を「再表示」してください</t>
    <rPh sb="3" eb="5">
      <t>キニュウ</t>
    </rPh>
    <phoneticPr fontId="3"/>
  </si>
  <si>
    <t>必要な生活支援員の数（頭数）</t>
    <rPh sb="0" eb="2">
      <t>ヒツヨウ</t>
    </rPh>
    <rPh sb="3" eb="5">
      <t>セイカツ</t>
    </rPh>
    <rPh sb="5" eb="8">
      <t>シエンイン</t>
    </rPh>
    <rPh sb="9" eb="10">
      <t>カズ</t>
    </rPh>
    <rPh sb="11" eb="13">
      <t>アタマカズ</t>
    </rPh>
    <phoneticPr fontId="3"/>
  </si>
  <si>
    <t>60人以下</t>
    <rPh sb="2" eb="3">
      <t>ヒト</t>
    </rPh>
    <rPh sb="3" eb="5">
      <t>イカ</t>
    </rPh>
    <phoneticPr fontId="3"/>
  </si>
  <si>
    <t>61人から100人</t>
    <rPh sb="2" eb="3">
      <t>ヒト</t>
    </rPh>
    <rPh sb="8" eb="9">
      <t>ヒト</t>
    </rPh>
    <phoneticPr fontId="3"/>
  </si>
  <si>
    <t>101人から140人</t>
    <rPh sb="3" eb="4">
      <t>ヒト</t>
    </rPh>
    <rPh sb="9" eb="10">
      <t>ヒト</t>
    </rPh>
    <phoneticPr fontId="3"/>
  </si>
  <si>
    <t>141人から180人</t>
    <rPh sb="3" eb="4">
      <t>ヒト</t>
    </rPh>
    <rPh sb="9" eb="10">
      <t>ヒト</t>
    </rPh>
    <phoneticPr fontId="3"/>
  </si>
  <si>
    <t>生活支援員必要数</t>
    <rPh sb="0" eb="2">
      <t>セイカツ</t>
    </rPh>
    <rPh sb="2" eb="5">
      <t>シエンイン</t>
    </rPh>
    <rPh sb="5" eb="8">
      <t>ヒツヨウスウ</t>
    </rPh>
    <phoneticPr fontId="3"/>
  </si>
  <si>
    <t>１人</t>
    <rPh sb="1" eb="2">
      <t>ヒト</t>
    </rPh>
    <phoneticPr fontId="3"/>
  </si>
  <si>
    <t>２人</t>
    <rPh sb="1" eb="2">
      <t>ヒト</t>
    </rPh>
    <phoneticPr fontId="3"/>
  </si>
  <si>
    <t>３人</t>
    <rPh sb="1" eb="2">
      <t>ヒト</t>
    </rPh>
    <phoneticPr fontId="3"/>
  </si>
  <si>
    <t>４人</t>
    <rPh sb="1" eb="2">
      <t>ヒト</t>
    </rPh>
    <phoneticPr fontId="3"/>
  </si>
  <si>
    <t>※夜勤職員配置体制加算を算定している場合</t>
    <rPh sb="1" eb="3">
      <t>ヤキン</t>
    </rPh>
    <rPh sb="3" eb="5">
      <t>ショクイン</t>
    </rPh>
    <rPh sb="5" eb="7">
      <t>ハイチ</t>
    </rPh>
    <rPh sb="7" eb="9">
      <t>タイセイ</t>
    </rPh>
    <rPh sb="9" eb="11">
      <t>カサン</t>
    </rPh>
    <rPh sb="12" eb="14">
      <t>サンテイ</t>
    </rPh>
    <rPh sb="18" eb="20">
      <t>バアイ</t>
    </rPh>
    <phoneticPr fontId="3"/>
  </si>
  <si>
    <t>21人から40人</t>
    <rPh sb="2" eb="3">
      <t>ヒト</t>
    </rPh>
    <rPh sb="7" eb="8">
      <t>ヒト</t>
    </rPh>
    <phoneticPr fontId="3"/>
  </si>
  <si>
    <t>41人から60人</t>
    <rPh sb="2" eb="3">
      <t>ヒト</t>
    </rPh>
    <rPh sb="7" eb="8">
      <t>ヒト</t>
    </rPh>
    <phoneticPr fontId="3"/>
  </si>
  <si>
    <t>61人以上</t>
    <rPh sb="2" eb="3">
      <t>ヒト</t>
    </rPh>
    <rPh sb="3" eb="5">
      <t>イジョウ</t>
    </rPh>
    <phoneticPr fontId="3"/>
  </si>
  <si>
    <t>３人に、平均利用者数が60を超えて40又はその端数を増すごとに１人を加えた数</t>
    <rPh sb="1" eb="2">
      <t>ヒト</t>
    </rPh>
    <rPh sb="4" eb="6">
      <t>ヘイキン</t>
    </rPh>
    <rPh sb="6" eb="9">
      <t>リヨウシャ</t>
    </rPh>
    <rPh sb="9" eb="10">
      <t>スウ</t>
    </rPh>
    <rPh sb="14" eb="15">
      <t>コ</t>
    </rPh>
    <rPh sb="19" eb="20">
      <t>マタ</t>
    </rPh>
    <rPh sb="23" eb="25">
      <t>ハスウ</t>
    </rPh>
    <rPh sb="26" eb="27">
      <t>マ</t>
    </rPh>
    <rPh sb="32" eb="33">
      <t>ヒト</t>
    </rPh>
    <rPh sb="34" eb="35">
      <t>クワ</t>
    </rPh>
    <rPh sb="37" eb="38">
      <t>カズ</t>
    </rPh>
    <phoneticPr fontId="3"/>
  </si>
  <si>
    <t>　○ 施設入所支援については、夜間の時間帯（午後10時から午前5時までの時間を含めた連続する16時間）</t>
    <rPh sb="3" eb="5">
      <t>シセツ</t>
    </rPh>
    <rPh sb="5" eb="7">
      <t>ニュウショ</t>
    </rPh>
    <rPh sb="7" eb="9">
      <t>シエン</t>
    </rPh>
    <rPh sb="15" eb="17">
      <t>ヤカン</t>
    </rPh>
    <rPh sb="18" eb="21">
      <t>ジカンタイ</t>
    </rPh>
    <rPh sb="22" eb="24">
      <t>ゴゴ</t>
    </rPh>
    <rPh sb="26" eb="27">
      <t>ジ</t>
    </rPh>
    <rPh sb="29" eb="31">
      <t>ゴゼン</t>
    </rPh>
    <rPh sb="32" eb="33">
      <t>ジ</t>
    </rPh>
    <rPh sb="36" eb="38">
      <t>ジカン</t>
    </rPh>
    <rPh sb="39" eb="40">
      <t>フク</t>
    </rPh>
    <rPh sb="42" eb="44">
      <t>レンゾク</t>
    </rPh>
    <rPh sb="48" eb="50">
      <t>ジカン</t>
    </rPh>
    <phoneticPr fontId="3"/>
  </si>
  <si>
    <t>　　　において、介護等を適切に提供する必要があり、当該夜間の時間帯を通じて、夜勤を行う生活支援員を</t>
    <rPh sb="8" eb="10">
      <t>カイゴ</t>
    </rPh>
    <rPh sb="10" eb="11">
      <t>トウ</t>
    </rPh>
    <rPh sb="12" eb="14">
      <t>テキセツ</t>
    </rPh>
    <rPh sb="15" eb="17">
      <t>テイキョウ</t>
    </rPh>
    <rPh sb="19" eb="21">
      <t>ヒツヨウ</t>
    </rPh>
    <rPh sb="25" eb="27">
      <t>トウガイ</t>
    </rPh>
    <rPh sb="27" eb="29">
      <t>ヤカン</t>
    </rPh>
    <rPh sb="30" eb="33">
      <t>ジカンタイ</t>
    </rPh>
    <rPh sb="34" eb="35">
      <t>ツウ</t>
    </rPh>
    <rPh sb="38" eb="40">
      <t>ヤキン</t>
    </rPh>
    <rPh sb="41" eb="42">
      <t>オコナ</t>
    </rPh>
    <rPh sb="43" eb="45">
      <t>セイカツ</t>
    </rPh>
    <rPh sb="45" eb="48">
      <t>シエンイン</t>
    </rPh>
    <phoneticPr fontId="3"/>
  </si>
  <si>
    <t>　　　必要数配置する必要がある。</t>
    <rPh sb="3" eb="6">
      <t>ヒツヨウスウ</t>
    </rPh>
    <rPh sb="6" eb="8">
      <t>ハイチ</t>
    </rPh>
    <rPh sb="10" eb="12">
      <t>ヒツヨウ</t>
    </rPh>
    <phoneticPr fontId="3"/>
  </si>
  <si>
    <t>　○ ただし、生活介護以外の昼間実施サービスを利用する利用者に対してのみその提供が行われる施設入所</t>
    <rPh sb="7" eb="9">
      <t>セイカツ</t>
    </rPh>
    <rPh sb="9" eb="11">
      <t>カイゴ</t>
    </rPh>
    <rPh sb="11" eb="13">
      <t>イガイ</t>
    </rPh>
    <rPh sb="14" eb="16">
      <t>ヒルマ</t>
    </rPh>
    <rPh sb="16" eb="18">
      <t>ジッシ</t>
    </rPh>
    <rPh sb="23" eb="25">
      <t>リヨウ</t>
    </rPh>
    <rPh sb="27" eb="30">
      <t>リヨウシャ</t>
    </rPh>
    <rPh sb="31" eb="32">
      <t>タイ</t>
    </rPh>
    <rPh sb="38" eb="40">
      <t>テイキョウ</t>
    </rPh>
    <rPh sb="41" eb="42">
      <t>オコナ</t>
    </rPh>
    <rPh sb="45" eb="47">
      <t>シセツ</t>
    </rPh>
    <rPh sb="47" eb="49">
      <t>ニュウショ</t>
    </rPh>
    <phoneticPr fontId="3"/>
  </si>
  <si>
    <t>　　　支援にあっては、利用者の障害の程度や当該利用者に対する夜間の時間帯に必要となる支援の内容等</t>
    <rPh sb="3" eb="5">
      <t>シエン</t>
    </rPh>
    <rPh sb="11" eb="14">
      <t>リヨウシャ</t>
    </rPh>
    <rPh sb="15" eb="17">
      <t>ショウガイ</t>
    </rPh>
    <rPh sb="18" eb="20">
      <t>テイド</t>
    </rPh>
    <rPh sb="21" eb="23">
      <t>トウガイ</t>
    </rPh>
    <rPh sb="23" eb="26">
      <t>リヨウシャ</t>
    </rPh>
    <rPh sb="27" eb="28">
      <t>タイ</t>
    </rPh>
    <rPh sb="30" eb="32">
      <t>ヤカン</t>
    </rPh>
    <rPh sb="33" eb="36">
      <t>ジカンタイ</t>
    </rPh>
    <rPh sb="37" eb="39">
      <t>ヒツヨウ</t>
    </rPh>
    <rPh sb="42" eb="44">
      <t>シエン</t>
    </rPh>
    <rPh sb="45" eb="47">
      <t>ナイヨウ</t>
    </rPh>
    <rPh sb="47" eb="48">
      <t>トウ</t>
    </rPh>
    <phoneticPr fontId="3"/>
  </si>
  <si>
    <t>　　　を踏まえ、宿直勤務を行う生活支援員を１人以上確保すれば足りることとする。</t>
    <rPh sb="4" eb="5">
      <t>フ</t>
    </rPh>
    <rPh sb="8" eb="10">
      <t>シュクチョク</t>
    </rPh>
    <rPh sb="10" eb="12">
      <t>キンム</t>
    </rPh>
    <rPh sb="13" eb="14">
      <t>オコナ</t>
    </rPh>
    <rPh sb="15" eb="17">
      <t>セイカツ</t>
    </rPh>
    <rPh sb="17" eb="20">
      <t>シエンイン</t>
    </rPh>
    <rPh sb="22" eb="23">
      <t>ヒト</t>
    </rPh>
    <rPh sb="23" eb="25">
      <t>イジョウ</t>
    </rPh>
    <rPh sb="25" eb="27">
      <t>カクホ</t>
    </rPh>
    <rPh sb="30" eb="31">
      <t>タ</t>
    </rPh>
    <phoneticPr fontId="3"/>
  </si>
  <si>
    <t>短期入所の形態［該当するものに○］　：　単独型　・　単独型（日中活動サービスに併設）　・　併設型　・　空床型</t>
    <rPh sb="0" eb="2">
      <t>タンキ</t>
    </rPh>
    <rPh sb="2" eb="4">
      <t>ニュウショ</t>
    </rPh>
    <rPh sb="5" eb="7">
      <t>ケイタイ</t>
    </rPh>
    <rPh sb="20" eb="23">
      <t>タンドクガタ</t>
    </rPh>
    <rPh sb="26" eb="29">
      <t>タンドクガタ</t>
    </rPh>
    <rPh sb="30" eb="32">
      <t>ニッチュウ</t>
    </rPh>
    <rPh sb="32" eb="34">
      <t>カツドウ</t>
    </rPh>
    <rPh sb="39" eb="41">
      <t>ヘイセツ</t>
    </rPh>
    <rPh sb="45" eb="48">
      <t>ヘイセツガタ</t>
    </rPh>
    <rPh sb="51" eb="53">
      <t>クウショウ</t>
    </rPh>
    <rPh sb="53" eb="54">
      <t>ガタ</t>
    </rPh>
    <phoneticPr fontId="3"/>
  </si>
  <si>
    <t>No</t>
    <phoneticPr fontId="3"/>
  </si>
  <si>
    <t>障害支援
区分
（利用時）</t>
    <rPh sb="0" eb="2">
      <t>ショウガイ</t>
    </rPh>
    <rPh sb="2" eb="4">
      <t>シエン</t>
    </rPh>
    <rPh sb="5" eb="7">
      <t>クブン</t>
    </rPh>
    <rPh sb="9" eb="11">
      <t>リヨウ</t>
    </rPh>
    <rPh sb="11" eb="12">
      <t>ジ</t>
    </rPh>
    <phoneticPr fontId="3"/>
  </si>
  <si>
    <t>利用形態
（「夜間のみ利用」or「日中から利用」）</t>
    <rPh sb="0" eb="2">
      <t>リヨウ</t>
    </rPh>
    <rPh sb="2" eb="4">
      <t>ケイタイ</t>
    </rPh>
    <rPh sb="7" eb="9">
      <t>ヤカン</t>
    </rPh>
    <rPh sb="11" eb="13">
      <t>リヨウ</t>
    </rPh>
    <rPh sb="17" eb="19">
      <t>ニッチュウ</t>
    </rPh>
    <rPh sb="21" eb="23">
      <t>リヨウ</t>
    </rPh>
    <phoneticPr fontId="3"/>
  </si>
  <si>
    <t>　※　記入欄が不足するときは、行24と行85の間の行を「再表示」してください</t>
    <rPh sb="3" eb="5">
      <t>キニュウ</t>
    </rPh>
    <phoneticPr fontId="3"/>
  </si>
  <si>
    <t>　※　利用形態については、「夜間のみ利用」もしくは「日中から利用」をプルダウンで選択してください。</t>
    <rPh sb="3" eb="5">
      <t>リヨウ</t>
    </rPh>
    <rPh sb="5" eb="7">
      <t>ケイタイ</t>
    </rPh>
    <rPh sb="14" eb="16">
      <t>ヤカン</t>
    </rPh>
    <rPh sb="18" eb="20">
      <t>リヨウ</t>
    </rPh>
    <rPh sb="26" eb="28">
      <t>ニッチュウ</t>
    </rPh>
    <rPh sb="30" eb="32">
      <t>リヨウ</t>
    </rPh>
    <rPh sb="40" eb="42">
      <t>センタク</t>
    </rPh>
    <phoneticPr fontId="3"/>
  </si>
  <si>
    <t>　　　　　「夜間のみ利用」＝福祉型短期入所サービス費（Ⅱ）もしくは（Ⅳ）を算定した日</t>
    <rPh sb="6" eb="8">
      <t>ヤカン</t>
    </rPh>
    <rPh sb="10" eb="12">
      <t>リヨウ</t>
    </rPh>
    <rPh sb="14" eb="16">
      <t>フクシ</t>
    </rPh>
    <rPh sb="16" eb="17">
      <t>ガタ</t>
    </rPh>
    <rPh sb="17" eb="19">
      <t>タンキ</t>
    </rPh>
    <rPh sb="19" eb="21">
      <t>ニュウショ</t>
    </rPh>
    <rPh sb="25" eb="26">
      <t>ヒ</t>
    </rPh>
    <rPh sb="37" eb="39">
      <t>サンテイ</t>
    </rPh>
    <rPh sb="41" eb="42">
      <t>ヒ</t>
    </rPh>
    <phoneticPr fontId="3"/>
  </si>
  <si>
    <t>　　　　　「日中から利用」＝福祉型短期入所サービス費（Ⅰ）もしくは（Ⅲ）を算定した日</t>
    <rPh sb="6" eb="8">
      <t>ニッチュウ</t>
    </rPh>
    <rPh sb="10" eb="12">
      <t>リヨウ</t>
    </rPh>
    <rPh sb="14" eb="17">
      <t>フクシガタ</t>
    </rPh>
    <rPh sb="17" eb="19">
      <t>タンキ</t>
    </rPh>
    <rPh sb="19" eb="21">
      <t>ニュウショ</t>
    </rPh>
    <rPh sb="25" eb="26">
      <t>ヒ</t>
    </rPh>
    <rPh sb="37" eb="39">
      <t>サンテイ</t>
    </rPh>
    <rPh sb="41" eb="42">
      <t>ヒ</t>
    </rPh>
    <phoneticPr fontId="3"/>
  </si>
  <si>
    <t>障害支援区分</t>
    <rPh sb="0" eb="2">
      <t>ショウガイ</t>
    </rPh>
    <rPh sb="2" eb="4">
      <t>シエン</t>
    </rPh>
    <rPh sb="4" eb="6">
      <t>クブン</t>
    </rPh>
    <phoneticPr fontId="3"/>
  </si>
  <si>
    <t>　＜短期入所の人員配置について＞</t>
    <rPh sb="2" eb="4">
      <t>タンキ</t>
    </rPh>
    <rPh sb="4" eb="6">
      <t>ニュウショ</t>
    </rPh>
    <rPh sb="7" eb="9">
      <t>ジンイン</t>
    </rPh>
    <rPh sb="9" eb="11">
      <t>ハイチ</t>
    </rPh>
    <phoneticPr fontId="3"/>
  </si>
  <si>
    <t>併設型事業所
空床型事業所</t>
    <rPh sb="0" eb="2">
      <t>ヘイセツ</t>
    </rPh>
    <rPh sb="2" eb="3">
      <t>ガタ</t>
    </rPh>
    <rPh sb="3" eb="6">
      <t>ジギョウショ</t>
    </rPh>
    <rPh sb="8" eb="10">
      <t>クウショウ</t>
    </rPh>
    <rPh sb="10" eb="11">
      <t>ガタ</t>
    </rPh>
    <rPh sb="11" eb="14">
      <t>ジギョウショ</t>
    </rPh>
    <phoneticPr fontId="3"/>
  </si>
  <si>
    <t>生活支援員等</t>
    <rPh sb="0" eb="2">
      <t>セイカツ</t>
    </rPh>
    <rPh sb="2" eb="4">
      <t>シエン</t>
    </rPh>
    <rPh sb="4" eb="5">
      <t>イン</t>
    </rPh>
    <rPh sb="5" eb="6">
      <t>トウ</t>
    </rPh>
    <phoneticPr fontId="3"/>
  </si>
  <si>
    <t>本体施設（入所施設・GH）の利用者数及び短期入所の利用者数の</t>
    <rPh sb="0" eb="2">
      <t>ホンタイ</t>
    </rPh>
    <rPh sb="2" eb="4">
      <t>シセツ</t>
    </rPh>
    <rPh sb="5" eb="7">
      <t>ニュウショ</t>
    </rPh>
    <rPh sb="7" eb="9">
      <t>シセツ</t>
    </rPh>
    <rPh sb="13" eb="15">
      <t>トウシセツ</t>
    </rPh>
    <rPh sb="14" eb="17">
      <t>リヨウシャ</t>
    </rPh>
    <rPh sb="17" eb="18">
      <t>スウ</t>
    </rPh>
    <rPh sb="18" eb="19">
      <t>オヨ</t>
    </rPh>
    <rPh sb="20" eb="22">
      <t>タンキ</t>
    </rPh>
    <rPh sb="22" eb="24">
      <t>ニュウショ</t>
    </rPh>
    <rPh sb="25" eb="28">
      <t>リヨウシャ</t>
    </rPh>
    <rPh sb="28" eb="29">
      <t>スウ</t>
    </rPh>
    <phoneticPr fontId="3"/>
  </si>
  <si>
    <t>合計数を本体施設の利用者とみなした上で、本体施設として必要と</t>
    <rPh sb="4" eb="6">
      <t>ホンタイ</t>
    </rPh>
    <rPh sb="6" eb="8">
      <t>シセツ</t>
    </rPh>
    <rPh sb="8" eb="10">
      <t>トウシセツ</t>
    </rPh>
    <rPh sb="9" eb="12">
      <t>リヨウシャ</t>
    </rPh>
    <rPh sb="17" eb="18">
      <t>ウエ</t>
    </rPh>
    <rPh sb="20" eb="22">
      <t>ホンタイ</t>
    </rPh>
    <rPh sb="22" eb="24">
      <t>シセツ</t>
    </rPh>
    <rPh sb="24" eb="26">
      <t>トウシセツ</t>
    </rPh>
    <rPh sb="27" eb="29">
      <t>ヒツヨウ</t>
    </rPh>
    <phoneticPr fontId="3"/>
  </si>
  <si>
    <t>される数以上を本体施設に配置</t>
    <rPh sb="3" eb="4">
      <t>カズ</t>
    </rPh>
    <rPh sb="4" eb="6">
      <t>イジョウ</t>
    </rPh>
    <rPh sb="7" eb="9">
      <t>ホンタイ</t>
    </rPh>
    <rPh sb="9" eb="11">
      <t>シセツ</t>
    </rPh>
    <rPh sb="12" eb="14">
      <t>ハイチ</t>
    </rPh>
    <phoneticPr fontId="3"/>
  </si>
  <si>
    <t>管理者</t>
    <rPh sb="0" eb="3">
      <t>カンリシャ</t>
    </rPh>
    <phoneticPr fontId="3"/>
  </si>
  <si>
    <t>常勤で、かつ、原則として管理業務に従事するもの</t>
    <rPh sb="0" eb="2">
      <t>ジョウキン</t>
    </rPh>
    <rPh sb="7" eb="9">
      <t>ゲンソク</t>
    </rPh>
    <rPh sb="12" eb="14">
      <t>カンリ</t>
    </rPh>
    <rPh sb="14" eb="16">
      <t>ギョウム</t>
    </rPh>
    <rPh sb="17" eb="19">
      <t>ジュウジ</t>
    </rPh>
    <phoneticPr fontId="3"/>
  </si>
  <si>
    <t>単独型事業所</t>
    <rPh sb="0" eb="3">
      <t>タンドクガタ</t>
    </rPh>
    <rPh sb="3" eb="6">
      <t>ジギョウショ</t>
    </rPh>
    <phoneticPr fontId="3"/>
  </si>
  <si>
    <t>６：１以上を短期入所事業所に配置</t>
    <rPh sb="3" eb="5">
      <t>イジョウ</t>
    </rPh>
    <rPh sb="6" eb="8">
      <t>タンキ</t>
    </rPh>
    <rPh sb="8" eb="10">
      <t>ニュウショ</t>
    </rPh>
    <rPh sb="10" eb="13">
      <t>ジギョウショ</t>
    </rPh>
    <rPh sb="14" eb="16">
      <t>ハイチ</t>
    </rPh>
    <phoneticPr fontId="3"/>
  </si>
  <si>
    <t>単独型事業所
（指定生活介護事業所などの日中活動系サービス事業所と一体で行う場合）</t>
    <rPh sb="0" eb="3">
      <t>タンドクガタ</t>
    </rPh>
    <rPh sb="3" eb="6">
      <t>ジギョウショ</t>
    </rPh>
    <rPh sb="8" eb="10">
      <t>シテイ</t>
    </rPh>
    <rPh sb="10" eb="12">
      <t>セイカツ</t>
    </rPh>
    <rPh sb="12" eb="14">
      <t>カイゴ</t>
    </rPh>
    <rPh sb="14" eb="17">
      <t>ジギョウショ</t>
    </rPh>
    <rPh sb="20" eb="22">
      <t>ニッチュウ</t>
    </rPh>
    <rPh sb="22" eb="24">
      <t>カツドウ</t>
    </rPh>
    <rPh sb="24" eb="25">
      <t>ケイ</t>
    </rPh>
    <rPh sb="29" eb="32">
      <t>ジギョウショ</t>
    </rPh>
    <rPh sb="33" eb="35">
      <t>イッタイ</t>
    </rPh>
    <rPh sb="36" eb="37">
      <t>オコナ</t>
    </rPh>
    <rPh sb="38" eb="40">
      <t>バアイ</t>
    </rPh>
    <phoneticPr fontId="3"/>
  </si>
  <si>
    <t>① 指定生活介護等のサービス提供時間帯</t>
    <rPh sb="2" eb="4">
      <t>シテイ</t>
    </rPh>
    <rPh sb="4" eb="6">
      <t>セイカツ</t>
    </rPh>
    <rPh sb="6" eb="8">
      <t>カイゴ</t>
    </rPh>
    <rPh sb="8" eb="9">
      <t>トウ</t>
    </rPh>
    <rPh sb="14" eb="16">
      <t>テイキョウ</t>
    </rPh>
    <rPh sb="16" eb="19">
      <t>ジカンタイ</t>
    </rPh>
    <phoneticPr fontId="3"/>
  </si>
  <si>
    <t>・日中活動系サービス事業所の利用者数及び短期入所の利用者</t>
    <rPh sb="1" eb="3">
      <t>ニッチュウ</t>
    </rPh>
    <rPh sb="3" eb="5">
      <t>カツドウ</t>
    </rPh>
    <rPh sb="5" eb="6">
      <t>ケイ</t>
    </rPh>
    <rPh sb="10" eb="13">
      <t>ジギョウショ</t>
    </rPh>
    <rPh sb="14" eb="17">
      <t>リヨウシャ</t>
    </rPh>
    <rPh sb="17" eb="18">
      <t>スウ</t>
    </rPh>
    <rPh sb="18" eb="19">
      <t>オヨ</t>
    </rPh>
    <rPh sb="20" eb="22">
      <t>タンキ</t>
    </rPh>
    <rPh sb="22" eb="24">
      <t>ニュウショ</t>
    </rPh>
    <rPh sb="25" eb="28">
      <t>リヨウシャ</t>
    </rPh>
    <phoneticPr fontId="3"/>
  </si>
  <si>
    <t>　数の合計数を日中活動系サービス事業所の利用者数とみなした</t>
    <rPh sb="7" eb="9">
      <t>ニッチュウ</t>
    </rPh>
    <rPh sb="9" eb="11">
      <t>カツドウ</t>
    </rPh>
    <rPh sb="11" eb="12">
      <t>ケイ</t>
    </rPh>
    <rPh sb="16" eb="19">
      <t>ジギョウショ</t>
    </rPh>
    <rPh sb="20" eb="23">
      <t>リヨウシャ</t>
    </rPh>
    <rPh sb="23" eb="24">
      <t>スウ</t>
    </rPh>
    <phoneticPr fontId="3"/>
  </si>
  <si>
    <t>　上で、日中活動系サービス事業所として必要とされる数以上を</t>
    <rPh sb="19" eb="21">
      <t>ヒツヨウ</t>
    </rPh>
    <rPh sb="25" eb="26">
      <t>カズ</t>
    </rPh>
    <rPh sb="26" eb="28">
      <t>イジョウ</t>
    </rPh>
    <phoneticPr fontId="3"/>
  </si>
  <si>
    <t>　日中活動系サービス事業所に配置</t>
    <phoneticPr fontId="3"/>
  </si>
  <si>
    <t>② ①以外の時間帯</t>
    <rPh sb="3" eb="5">
      <t>イガイ</t>
    </rPh>
    <rPh sb="6" eb="9">
      <t>ジカンタイ</t>
    </rPh>
    <phoneticPr fontId="3"/>
  </si>
  <si>
    <t>・６：１以上を短期入所事業所に配置</t>
    <rPh sb="4" eb="6">
      <t>イジョウ</t>
    </rPh>
    <rPh sb="7" eb="9">
      <t>タンキ</t>
    </rPh>
    <rPh sb="9" eb="11">
      <t>ニュウショ</t>
    </rPh>
    <rPh sb="11" eb="14">
      <t>ジギョウショ</t>
    </rPh>
    <rPh sb="15" eb="17">
      <t>ハイチ</t>
    </rPh>
    <phoneticPr fontId="3"/>
  </si>
  <si>
    <t>夜間のみ利用</t>
    <rPh sb="0" eb="2">
      <t>ヤカン</t>
    </rPh>
    <rPh sb="4" eb="6">
      <t>リヨウ</t>
    </rPh>
    <phoneticPr fontId="3"/>
  </si>
  <si>
    <t>日中から利用</t>
    <rPh sb="0" eb="2">
      <t>ニッチュウ</t>
    </rPh>
    <rPh sb="4" eb="6">
      <t>リヨウ</t>
    </rPh>
    <phoneticPr fontId="3"/>
  </si>
  <si>
    <t>↓プルダウン用</t>
    <rPh sb="6" eb="7">
      <t>ヨウ</t>
    </rPh>
    <phoneticPr fontId="3"/>
  </si>
  <si>
    <t>延日数合計</t>
    <rPh sb="0" eb="1">
      <t>ノ</t>
    </rPh>
    <rPh sb="1" eb="3">
      <t>ニッスウ</t>
    </rPh>
    <rPh sb="3" eb="5">
      <t>ゴウケイ</t>
    </rPh>
    <phoneticPr fontId="3"/>
  </si>
  <si>
    <t>生活介護　人員配置確認シート（令和2年度）</t>
    <rPh sb="0" eb="2">
      <t>セイカツ</t>
    </rPh>
    <rPh sb="2" eb="4">
      <t>カイゴ</t>
    </rPh>
    <rPh sb="5" eb="7">
      <t>ジンイン</t>
    </rPh>
    <rPh sb="7" eb="9">
      <t>ハイチ</t>
    </rPh>
    <rPh sb="9" eb="11">
      <t>カクニン</t>
    </rPh>
    <rPh sb="15" eb="17">
      <t>レイワ</t>
    </rPh>
    <rPh sb="18" eb="20">
      <t>ネンド</t>
    </rPh>
    <phoneticPr fontId="3"/>
  </si>
  <si>
    <t>R1年度
利用日数</t>
    <rPh sb="5" eb="7">
      <t>リヨウ</t>
    </rPh>
    <rPh sb="7" eb="9">
      <t>ニッスウ</t>
    </rPh>
    <phoneticPr fontId="3"/>
  </si>
  <si>
    <t>障害支援
区分
（R1年度当初）</t>
    <rPh sb="0" eb="2">
      <t>ショウガイ</t>
    </rPh>
    <rPh sb="2" eb="4">
      <t>シエン</t>
    </rPh>
    <rPh sb="5" eb="7">
      <t>クブン</t>
    </rPh>
    <rPh sb="11" eb="13">
      <t>ネンド</t>
    </rPh>
    <rPh sb="13" eb="15">
      <t>トウショ</t>
    </rPh>
    <phoneticPr fontId="3"/>
  </si>
  <si>
    <t>R1年度
開所日数　①</t>
    <rPh sb="2" eb="4">
      <t>ネンド</t>
    </rPh>
    <rPh sb="5" eb="7">
      <t>カイショ</t>
    </rPh>
    <rPh sb="7" eb="9">
      <t>ニッスウ</t>
    </rPh>
    <phoneticPr fontId="3"/>
  </si>
  <si>
    <t>R1年度利用者
延日数　③</t>
    <rPh sb="2" eb="4">
      <t>ネンド</t>
    </rPh>
    <rPh sb="4" eb="7">
      <t>リヨウシャ</t>
    </rPh>
    <rPh sb="8" eb="9">
      <t>ノ</t>
    </rPh>
    <rPh sb="9" eb="11">
      <t>ニッスウ</t>
    </rPh>
    <phoneticPr fontId="3"/>
  </si>
  <si>
    <t>R1年度開所日数
⑥</t>
    <rPh sb="2" eb="4">
      <t>ネンド</t>
    </rPh>
    <rPh sb="4" eb="6">
      <t>カイショ</t>
    </rPh>
    <rPh sb="6" eb="8">
      <t>ニッスウ</t>
    </rPh>
    <phoneticPr fontId="3"/>
  </si>
  <si>
    <t>R1年度の平均値
⑦＝⑤／⑥</t>
    <rPh sb="2" eb="4">
      <t>ネンド</t>
    </rPh>
    <rPh sb="5" eb="8">
      <t>ヘイキンチ</t>
    </rPh>
    <phoneticPr fontId="3"/>
  </si>
  <si>
    <t>R1年度平均
利用者数</t>
    <rPh sb="4" eb="6">
      <t>ヘイキン</t>
    </rPh>
    <rPh sb="7" eb="10">
      <t>リヨウシャ</t>
    </rPh>
    <rPh sb="10" eb="11">
      <t>スウ</t>
    </rPh>
    <phoneticPr fontId="3"/>
  </si>
  <si>
    <t>自立訓練（機能訓練）　人員配置確認シート（令和2年度）</t>
    <rPh sb="0" eb="2">
      <t>ジリツ</t>
    </rPh>
    <rPh sb="2" eb="4">
      <t>クンレン</t>
    </rPh>
    <rPh sb="5" eb="7">
      <t>キノウ</t>
    </rPh>
    <rPh sb="7" eb="9">
      <t>クンレン</t>
    </rPh>
    <rPh sb="11" eb="13">
      <t>ジンイン</t>
    </rPh>
    <rPh sb="13" eb="15">
      <t>ハイチ</t>
    </rPh>
    <rPh sb="15" eb="17">
      <t>カクニン</t>
    </rPh>
    <rPh sb="21" eb="23">
      <t>レイワ</t>
    </rPh>
    <rPh sb="24" eb="26">
      <t>ネンド</t>
    </rPh>
    <phoneticPr fontId="3"/>
  </si>
  <si>
    <t>R1年度
開所日数　①</t>
    <rPh sb="5" eb="7">
      <t>カイショ</t>
    </rPh>
    <rPh sb="7" eb="9">
      <t>ニッスウ</t>
    </rPh>
    <phoneticPr fontId="3"/>
  </si>
  <si>
    <t>R1年度利用者
延日数　②</t>
    <rPh sb="4" eb="7">
      <t>リヨウシャ</t>
    </rPh>
    <rPh sb="8" eb="9">
      <t>ノ</t>
    </rPh>
    <rPh sb="9" eb="11">
      <t>ニッスウ</t>
    </rPh>
    <phoneticPr fontId="3"/>
  </si>
  <si>
    <t>自立訓練（生活訓練）　人員配置確認シート（R2年度）</t>
    <rPh sb="0" eb="2">
      <t>ジリツ</t>
    </rPh>
    <rPh sb="2" eb="4">
      <t>クンレン</t>
    </rPh>
    <rPh sb="5" eb="7">
      <t>セイカツ</t>
    </rPh>
    <rPh sb="7" eb="9">
      <t>クンレン</t>
    </rPh>
    <rPh sb="11" eb="13">
      <t>ジンイン</t>
    </rPh>
    <rPh sb="13" eb="15">
      <t>ハイチ</t>
    </rPh>
    <rPh sb="15" eb="17">
      <t>カクニン</t>
    </rPh>
    <rPh sb="23" eb="25">
      <t>ネンド</t>
    </rPh>
    <phoneticPr fontId="3"/>
  </si>
  <si>
    <t>就労移行支援　人員配置確認シート（令和2年度）</t>
    <rPh sb="0" eb="2">
      <t>シュウロウ</t>
    </rPh>
    <rPh sb="2" eb="4">
      <t>イコウ</t>
    </rPh>
    <rPh sb="4" eb="6">
      <t>シエン</t>
    </rPh>
    <rPh sb="7" eb="9">
      <t>ジンイン</t>
    </rPh>
    <rPh sb="9" eb="11">
      <t>ハイチ</t>
    </rPh>
    <rPh sb="11" eb="13">
      <t>カクニン</t>
    </rPh>
    <rPh sb="17" eb="19">
      <t>レイワ</t>
    </rPh>
    <phoneticPr fontId="3"/>
  </si>
  <si>
    <t>R1年度利用日数
（施設内就労及び
施設外支援）</t>
    <rPh sb="4" eb="6">
      <t>リヨウ</t>
    </rPh>
    <rPh sb="6" eb="8">
      <t>ニッスウ</t>
    </rPh>
    <rPh sb="10" eb="12">
      <t>シセツ</t>
    </rPh>
    <rPh sb="12" eb="13">
      <t>ナイ</t>
    </rPh>
    <rPh sb="13" eb="15">
      <t>シュウロウ</t>
    </rPh>
    <rPh sb="15" eb="16">
      <t>オヨ</t>
    </rPh>
    <rPh sb="18" eb="21">
      <t>シセツガイ</t>
    </rPh>
    <rPh sb="21" eb="23">
      <t>シエン</t>
    </rPh>
    <phoneticPr fontId="3"/>
  </si>
  <si>
    <t>R1年度利用日数
（施設外就労）</t>
    <rPh sb="4" eb="6">
      <t>リヨウ</t>
    </rPh>
    <rPh sb="6" eb="8">
      <t>ニッスウ</t>
    </rPh>
    <rPh sb="10" eb="12">
      <t>シセツ</t>
    </rPh>
    <rPh sb="12" eb="13">
      <t>ソト</t>
    </rPh>
    <rPh sb="13" eb="15">
      <t>シュウロウ</t>
    </rPh>
    <phoneticPr fontId="3"/>
  </si>
  <si>
    <t>就労継続支援Ａ型・Ｂ型　人員配置確認シート（令和2年度）</t>
    <rPh sb="0" eb="2">
      <t>シュウロウ</t>
    </rPh>
    <rPh sb="2" eb="4">
      <t>ケイゾク</t>
    </rPh>
    <rPh sb="4" eb="6">
      <t>シエン</t>
    </rPh>
    <rPh sb="7" eb="8">
      <t>ガタ</t>
    </rPh>
    <rPh sb="10" eb="11">
      <t>ガタ</t>
    </rPh>
    <rPh sb="12" eb="14">
      <t>ジンイン</t>
    </rPh>
    <rPh sb="14" eb="16">
      <t>ハイチ</t>
    </rPh>
    <rPh sb="16" eb="18">
      <t>カクニン</t>
    </rPh>
    <rPh sb="22" eb="24">
      <t>レイワ</t>
    </rPh>
    <phoneticPr fontId="3"/>
  </si>
  <si>
    <t>共同生活援助　人員配置確認シート（令和2年度）</t>
    <rPh sb="0" eb="2">
      <t>キョウドウ</t>
    </rPh>
    <rPh sb="2" eb="4">
      <t>セイカツ</t>
    </rPh>
    <rPh sb="4" eb="6">
      <t>エンジョ</t>
    </rPh>
    <rPh sb="7" eb="9">
      <t>ジンイン</t>
    </rPh>
    <rPh sb="9" eb="11">
      <t>ハイチ</t>
    </rPh>
    <rPh sb="11" eb="13">
      <t>カクニン</t>
    </rPh>
    <rPh sb="17" eb="19">
      <t>レイワ</t>
    </rPh>
    <rPh sb="20" eb="22">
      <t>ネンド</t>
    </rPh>
    <phoneticPr fontId="3"/>
  </si>
  <si>
    <t>障害支援
区分
（R1年度当初）</t>
    <rPh sb="0" eb="2">
      <t>ショウガイ</t>
    </rPh>
    <rPh sb="2" eb="4">
      <t>シエン</t>
    </rPh>
    <rPh sb="5" eb="7">
      <t>クブン</t>
    </rPh>
    <rPh sb="13" eb="15">
      <t>トウショ</t>
    </rPh>
    <phoneticPr fontId="3"/>
  </si>
  <si>
    <t>R1年度利用者
延日数　③</t>
    <rPh sb="4" eb="7">
      <t>リヨウシャ</t>
    </rPh>
    <rPh sb="8" eb="9">
      <t>ノ</t>
    </rPh>
    <rPh sb="9" eb="11">
      <t>ニッスウ</t>
    </rPh>
    <phoneticPr fontId="3"/>
  </si>
  <si>
    <t>施設入所支援　人員配置確認シート（令和2年度）</t>
    <rPh sb="0" eb="2">
      <t>シセツ</t>
    </rPh>
    <rPh sb="2" eb="4">
      <t>ニュウショ</t>
    </rPh>
    <rPh sb="4" eb="6">
      <t>シエン</t>
    </rPh>
    <rPh sb="7" eb="9">
      <t>ジンイン</t>
    </rPh>
    <rPh sb="9" eb="11">
      <t>ハイチ</t>
    </rPh>
    <rPh sb="11" eb="13">
      <t>カクニン</t>
    </rPh>
    <rPh sb="17" eb="19">
      <t>レイワ</t>
    </rPh>
    <phoneticPr fontId="3"/>
  </si>
  <si>
    <t>短期入所　利用実績報告（令和2年度用）</t>
    <rPh sb="0" eb="2">
      <t>タンキ</t>
    </rPh>
    <rPh sb="2" eb="4">
      <t>ニュウショ</t>
    </rPh>
    <rPh sb="5" eb="7">
      <t>リヨウ</t>
    </rPh>
    <rPh sb="7" eb="9">
      <t>ジッセキ</t>
    </rPh>
    <rPh sb="9" eb="11">
      <t>ホウコク</t>
    </rPh>
    <rPh sb="12" eb="14">
      <t>レイワ</t>
    </rPh>
    <rPh sb="17" eb="18">
      <t>ヨウ</t>
    </rPh>
    <phoneticPr fontId="3"/>
  </si>
  <si>
    <t>R1年度
開所日数</t>
    <rPh sb="5" eb="7">
      <t>カイショ</t>
    </rPh>
    <rPh sb="7" eb="9">
      <t>ニッスウ</t>
    </rPh>
    <phoneticPr fontId="3"/>
  </si>
  <si>
    <t>R1年度利用者延日数
（夜間のみ利用）</t>
    <rPh sb="4" eb="7">
      <t>リヨウシャ</t>
    </rPh>
    <rPh sb="7" eb="8">
      <t>ノ</t>
    </rPh>
    <rPh sb="8" eb="10">
      <t>ニッスウ</t>
    </rPh>
    <rPh sb="12" eb="14">
      <t>ヤカン</t>
    </rPh>
    <rPh sb="16" eb="18">
      <t>リヨウ</t>
    </rPh>
    <phoneticPr fontId="3"/>
  </si>
  <si>
    <t>R1年度利用者延日数
（日中から利用）</t>
    <rPh sb="4" eb="7">
      <t>リヨウシャ</t>
    </rPh>
    <rPh sb="7" eb="8">
      <t>ノ</t>
    </rPh>
    <rPh sb="8" eb="10">
      <t>ニッスウ</t>
    </rPh>
    <rPh sb="12" eb="14">
      <t>ニッチュウ</t>
    </rPh>
    <rPh sb="16" eb="18">
      <t>リヨウ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</si>
</sst>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quot;▲ &quot;#,##0"/>
    <numFmt numFmtId="178" formatCode="0.0%"/>
    <numFmt numFmtId="179" formatCode="0.0;&quot;▲ &quot;0.0"/>
    <numFmt numFmtId="180" formatCode="0.0_ "/>
    <numFmt numFmtId="181" formatCode="#,##0.0;&quot;▲ &quot;#,##0.0"/>
  </numFmts>
  <fonts count="2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2"/>
      <name val="ＭＳ Ｐゴシック"/>
      <family val="3"/>
      <charset val="128"/>
    </font>
    <font>
      <sz val="10.5"/>
      <name val="ＭＳ Ｐゴシック"/>
      <family val="3"/>
      <charset val="128"/>
    </font>
    <font>
      <b/>
      <sz val="11"/>
      <name val="ＭＳ Ｐゴシック"/>
      <family val="3"/>
      <charset val="128"/>
    </font>
    <font>
      <b/>
      <sz val="12"/>
      <name val="ＭＳ Ｐゴシック"/>
      <family val="3"/>
      <charset val="128"/>
    </font>
    <font>
      <sz val="13"/>
      <name val="ＭＳ Ｐゴシック"/>
      <family val="3"/>
      <charset val="128"/>
    </font>
    <font>
      <b/>
      <sz val="11"/>
      <color rgb="FFFF0000"/>
      <name val="ＭＳ Ｐゴシック"/>
      <family val="3"/>
      <charset val="128"/>
    </font>
    <font>
      <sz val="11"/>
      <color rgb="FFFF0000"/>
      <name val="ＭＳ Ｐゴシック"/>
      <family val="3"/>
      <charset val="128"/>
    </font>
    <font>
      <b/>
      <sz val="10"/>
      <name val="ＭＳ Ｐゴシック"/>
      <family val="3"/>
      <charset val="128"/>
    </font>
    <font>
      <b/>
      <sz val="10"/>
      <color rgb="FFFF0000"/>
      <name val="ＭＳ Ｐゴシック"/>
      <family val="3"/>
      <charset val="128"/>
    </font>
    <font>
      <b/>
      <u/>
      <sz val="11"/>
      <name val="ＭＳ Ｐゴシック"/>
      <family val="3"/>
      <charset val="128"/>
    </font>
    <font>
      <u/>
      <sz val="11"/>
      <name val="ＭＳ Ｐゴシック"/>
      <family val="3"/>
      <charset val="128"/>
    </font>
    <font>
      <b/>
      <sz val="14"/>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lignment vertical="center"/>
    </xf>
  </cellStyleXfs>
  <cellXfs count="276">
    <xf numFmtId="0" fontId="0" fillId="0" borderId="0" xfId="0">
      <alignment vertical="center"/>
    </xf>
    <xf numFmtId="0" fontId="2" fillId="0" borderId="0" xfId="0" applyFont="1">
      <alignment vertical="center"/>
    </xf>
    <xf numFmtId="0" fontId="4" fillId="0" borderId="0" xfId="0" applyFont="1">
      <alignment vertical="center"/>
    </xf>
    <xf numFmtId="0" fontId="0" fillId="2" borderId="0" xfId="0" applyFill="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176" fontId="4" fillId="2" borderId="3" xfId="0" applyNumberFormat="1" applyFont="1" applyFill="1" applyBorder="1" applyProtection="1">
      <alignment vertical="center"/>
      <protection locked="0"/>
    </xf>
    <xf numFmtId="49" fontId="4" fillId="0" borderId="3" xfId="0" applyNumberFormat="1" applyFont="1" applyBorder="1" applyAlignment="1">
      <alignment horizontal="center" vertical="center"/>
    </xf>
    <xf numFmtId="0" fontId="4" fillId="2" borderId="3" xfId="0" applyFont="1" applyFill="1" applyBorder="1" applyProtection="1">
      <alignment vertical="center"/>
      <protection locked="0"/>
    </xf>
    <xf numFmtId="0" fontId="4" fillId="0" borderId="3" xfId="0" applyFont="1" applyBorder="1" applyAlignment="1">
      <alignment horizontal="right" vertical="center"/>
    </xf>
    <xf numFmtId="0" fontId="4" fillId="0" borderId="5" xfId="0" applyFont="1" applyBorder="1" applyAlignment="1">
      <alignment horizontal="center" vertical="center"/>
    </xf>
    <xf numFmtId="176" fontId="4" fillId="2" borderId="2" xfId="0" applyNumberFormat="1" applyFont="1" applyFill="1" applyBorder="1" applyProtection="1">
      <alignment vertical="center"/>
      <protection locked="0"/>
    </xf>
    <xf numFmtId="0" fontId="4" fillId="0" borderId="4" xfId="0" applyFont="1" applyBorder="1" applyAlignment="1">
      <alignment horizontal="center" vertical="center"/>
    </xf>
    <xf numFmtId="0" fontId="4" fillId="0" borderId="6" xfId="0" applyFont="1" applyBorder="1">
      <alignment vertical="center"/>
    </xf>
    <xf numFmtId="176" fontId="4" fillId="2" borderId="7" xfId="0" applyNumberFormat="1" applyFont="1" applyFill="1" applyBorder="1" applyProtection="1">
      <alignment vertical="center"/>
      <protection locked="0"/>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2" borderId="7" xfId="0" applyFont="1" applyFill="1" applyBorder="1" applyProtection="1">
      <alignment vertical="center"/>
      <protection locked="0"/>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lignment vertical="center"/>
    </xf>
    <xf numFmtId="176" fontId="4" fillId="2" borderId="10" xfId="0" applyNumberFormat="1" applyFont="1" applyFill="1" applyBorder="1" applyProtection="1">
      <alignment vertical="center"/>
      <protection locked="0"/>
    </xf>
    <xf numFmtId="0" fontId="4" fillId="0" borderId="10" xfId="0" applyFont="1" applyBorder="1" applyAlignment="1">
      <alignment horizontal="center" vertical="center"/>
    </xf>
    <xf numFmtId="49" fontId="4" fillId="0" borderId="10" xfId="0" applyNumberFormat="1" applyFont="1" applyBorder="1" applyAlignment="1">
      <alignment horizontal="center" vertical="center"/>
    </xf>
    <xf numFmtId="0" fontId="4" fillId="2" borderId="10" xfId="0" applyFont="1" applyFill="1" applyBorder="1" applyProtection="1">
      <alignment vertical="center"/>
      <protection locked="0"/>
    </xf>
    <xf numFmtId="0" fontId="4" fillId="0" borderId="10" xfId="0" applyFont="1" applyBorder="1" applyAlignment="1">
      <alignment horizontal="right" vertical="center"/>
    </xf>
    <xf numFmtId="0" fontId="4" fillId="0" borderId="11" xfId="0" applyFont="1" applyBorder="1" applyAlignment="1">
      <alignment horizontal="center" vertical="center"/>
    </xf>
    <xf numFmtId="176" fontId="4" fillId="2" borderId="14" xfId="0" applyNumberFormat="1" applyFont="1" applyFill="1" applyBorder="1" applyProtection="1">
      <alignment vertical="center"/>
      <protection locked="0"/>
    </xf>
    <xf numFmtId="176" fontId="4" fillId="2" borderId="15" xfId="0" applyNumberFormat="1" applyFont="1" applyFill="1" applyBorder="1" applyProtection="1">
      <alignment vertical="center"/>
      <protection locked="0"/>
    </xf>
    <xf numFmtId="0" fontId="0" fillId="0" borderId="0" xfId="0" applyFont="1">
      <alignment vertical="center"/>
    </xf>
    <xf numFmtId="0" fontId="4" fillId="0" borderId="0" xfId="0" applyFont="1" applyAlignment="1">
      <alignment vertical="center"/>
    </xf>
    <xf numFmtId="0" fontId="2" fillId="0" borderId="0" xfId="0" applyFont="1" applyProtection="1">
      <alignment vertical="center"/>
      <protection locked="0"/>
    </xf>
    <xf numFmtId="0" fontId="0" fillId="0" borderId="0" xfId="0" applyProtection="1">
      <alignment vertical="center"/>
      <protection locked="0"/>
    </xf>
    <xf numFmtId="0" fontId="0" fillId="2" borderId="0" xfId="0" applyFill="1" applyProtection="1">
      <alignment vertical="center"/>
      <protection locked="0"/>
    </xf>
    <xf numFmtId="0" fontId="0" fillId="0" borderId="0" xfId="0" applyAlignment="1" applyProtection="1">
      <alignment horizontal="right" vertical="center"/>
      <protection locked="0"/>
    </xf>
    <xf numFmtId="0" fontId="0" fillId="0" borderId="0" xfId="0" applyFill="1" applyProtection="1">
      <alignment vertical="center"/>
      <protection locked="0"/>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Border="1" applyAlignment="1" applyProtection="1">
      <alignment vertical="center" wrapText="1"/>
    </xf>
    <xf numFmtId="0" fontId="0" fillId="0" borderId="0" xfId="0" applyBorder="1" applyAlignment="1" applyProtection="1">
      <alignment vertical="center" wrapText="1"/>
      <protection locked="0"/>
    </xf>
    <xf numFmtId="0" fontId="0" fillId="0" borderId="0" xfId="0" applyAlignment="1" applyProtection="1">
      <alignment horizontal="center" vertical="center"/>
      <protection locked="0"/>
    </xf>
    <xf numFmtId="0" fontId="6"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xf>
    <xf numFmtId="0" fontId="4"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Border="1" applyAlignment="1" applyProtection="1">
      <alignment horizontal="center" vertical="center"/>
    </xf>
    <xf numFmtId="0" fontId="7" fillId="0" borderId="0" xfId="0" applyFont="1" applyProtection="1">
      <alignment vertical="center"/>
    </xf>
    <xf numFmtId="0" fontId="7" fillId="0" borderId="0" xfId="0" applyFont="1" applyProtection="1">
      <alignment vertical="center"/>
      <protection locked="0"/>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6" fillId="0" borderId="12" xfId="0" applyFont="1" applyFill="1" applyBorder="1" applyAlignment="1" applyProtection="1">
      <alignment horizontal="left" vertical="center" wrapText="1" indent="1"/>
      <protection locked="0"/>
    </xf>
    <xf numFmtId="0" fontId="0"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left" vertical="center" wrapText="1"/>
    </xf>
    <xf numFmtId="0" fontId="8" fillId="0" borderId="16"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177" fontId="6" fillId="0" borderId="1" xfId="2" applyNumberFormat="1" applyFont="1" applyFill="1" applyBorder="1" applyAlignment="1" applyProtection="1">
      <alignment horizontal="right" vertical="center"/>
    </xf>
    <xf numFmtId="38" fontId="6" fillId="0" borderId="17" xfId="1" applyFont="1" applyFill="1" applyBorder="1" applyAlignment="1" applyProtection="1">
      <alignment horizontal="right" vertical="center"/>
    </xf>
    <xf numFmtId="178" fontId="9" fillId="0" borderId="18" xfId="0" applyNumberFormat="1" applyFont="1" applyBorder="1" applyAlignment="1" applyProtection="1">
      <alignment horizontal="right" vertical="center"/>
    </xf>
    <xf numFmtId="0" fontId="6" fillId="0" borderId="0" xfId="0" applyFont="1" applyFill="1" applyAlignment="1" applyProtection="1">
      <alignment horizontal="right" vertical="center"/>
    </xf>
    <xf numFmtId="177" fontId="6" fillId="0" borderId="1" xfId="0" applyNumberFormat="1" applyFont="1" applyFill="1" applyBorder="1" applyAlignment="1" applyProtection="1">
      <alignment horizontal="right" vertical="center"/>
    </xf>
    <xf numFmtId="177" fontId="6" fillId="0" borderId="2" xfId="0" applyNumberFormat="1" applyFont="1" applyFill="1" applyBorder="1" applyAlignment="1" applyProtection="1">
      <alignment horizontal="right" vertical="center"/>
    </xf>
    <xf numFmtId="0" fontId="9" fillId="0" borderId="16" xfId="0" applyFont="1" applyBorder="1" applyAlignment="1" applyProtection="1">
      <alignment horizontal="center" vertical="center" shrinkToFit="1"/>
    </xf>
    <xf numFmtId="179" fontId="9" fillId="0" borderId="19" xfId="0" applyNumberFormat="1" applyFont="1" applyBorder="1" applyAlignment="1" applyProtection="1">
      <alignment horizontal="right" vertical="center" shrinkToFit="1"/>
    </xf>
    <xf numFmtId="0" fontId="0" fillId="0" borderId="0" xfId="0" applyFont="1" applyProtection="1">
      <alignment vertical="center"/>
    </xf>
    <xf numFmtId="0" fontId="6" fillId="0" borderId="12" xfId="0" applyFont="1" applyFill="1" applyBorder="1" applyAlignment="1" applyProtection="1">
      <alignment horizontal="center" vertical="center"/>
    </xf>
    <xf numFmtId="0" fontId="6" fillId="0" borderId="12" xfId="0" applyFont="1" applyFill="1" applyBorder="1" applyAlignment="1" applyProtection="1">
      <alignment horizontal="right" vertical="center"/>
    </xf>
    <xf numFmtId="177" fontId="6" fillId="0" borderId="20" xfId="0" applyNumberFormat="1" applyFont="1" applyFill="1" applyBorder="1" applyAlignment="1" applyProtection="1">
      <alignment horizontal="right" vertical="center"/>
    </xf>
    <xf numFmtId="0" fontId="9" fillId="0" borderId="21" xfId="0" applyFont="1" applyBorder="1" applyAlignment="1" applyProtection="1">
      <alignment horizontal="center" vertical="center" shrinkToFit="1"/>
    </xf>
    <xf numFmtId="0" fontId="6" fillId="0" borderId="0" xfId="0" applyFont="1" applyFill="1" applyProtection="1">
      <alignment vertical="center"/>
    </xf>
    <xf numFmtId="0" fontId="6" fillId="0" borderId="22" xfId="0" applyFont="1" applyFill="1" applyBorder="1" applyAlignment="1" applyProtection="1">
      <alignment horizontal="center" vertical="center"/>
    </xf>
    <xf numFmtId="38" fontId="6" fillId="0" borderId="22" xfId="1" applyFont="1" applyFill="1" applyBorder="1" applyProtection="1">
      <alignment vertical="center"/>
    </xf>
    <xf numFmtId="177" fontId="6" fillId="0" borderId="23" xfId="0" applyNumberFormat="1" applyFont="1" applyFill="1" applyBorder="1" applyAlignment="1" applyProtection="1">
      <alignment horizontal="right" vertical="center"/>
    </xf>
    <xf numFmtId="0" fontId="9" fillId="0" borderId="24" xfId="0" applyFont="1" applyBorder="1" applyAlignment="1" applyProtection="1">
      <alignment horizontal="right" vertical="center"/>
    </xf>
    <xf numFmtId="0" fontId="0" fillId="0" borderId="0" xfId="0" applyFont="1" applyFill="1" applyProtection="1">
      <alignment vertical="center"/>
    </xf>
    <xf numFmtId="0" fontId="6" fillId="0" borderId="0" xfId="0" applyFont="1" applyFill="1" applyBorder="1" applyAlignment="1" applyProtection="1">
      <alignment horizontal="center" vertical="center"/>
    </xf>
    <xf numFmtId="38" fontId="6" fillId="0" borderId="0" xfId="1" applyFont="1" applyFill="1" applyBorder="1" applyProtection="1">
      <alignment vertical="center"/>
    </xf>
    <xf numFmtId="179" fontId="6" fillId="0" borderId="0" xfId="0" applyNumberFormat="1" applyFont="1" applyFill="1" applyBorder="1" applyAlignment="1" applyProtection="1">
      <alignment horizontal="right" vertical="center"/>
    </xf>
    <xf numFmtId="0" fontId="9" fillId="0" borderId="0" xfId="0" applyFont="1" applyBorder="1" applyAlignment="1" applyProtection="1">
      <alignment horizontal="right" vertical="center"/>
    </xf>
    <xf numFmtId="0" fontId="10" fillId="0" borderId="0" xfId="0" applyFont="1" applyBorder="1" applyAlignment="1" applyProtection="1">
      <alignment horizontal="left" vertical="center" shrinkToFit="1"/>
    </xf>
    <xf numFmtId="0" fontId="0" fillId="0" borderId="0" xfId="0" applyAlignment="1" applyProtection="1">
      <alignment vertical="center" shrinkToFit="1"/>
    </xf>
    <xf numFmtId="0" fontId="9" fillId="0" borderId="0" xfId="0" applyFont="1" applyAlignment="1" applyProtection="1">
      <alignment horizontal="left" vertical="center"/>
    </xf>
    <xf numFmtId="0" fontId="6" fillId="0" borderId="0" xfId="0" applyFont="1" applyProtection="1">
      <alignment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9" fillId="0" borderId="16" xfId="0" applyFont="1" applyBorder="1" applyAlignment="1" applyProtection="1">
      <alignment horizontal="center" vertical="center" wrapText="1" shrinkToFit="1"/>
    </xf>
    <xf numFmtId="0" fontId="6" fillId="0" borderId="1" xfId="0" applyFont="1" applyBorder="1" applyAlignment="1" applyProtection="1">
      <alignment vertical="center" shrinkToFit="1"/>
    </xf>
    <xf numFmtId="38" fontId="6" fillId="0" borderId="1" xfId="1" applyFont="1" applyFill="1" applyBorder="1" applyProtection="1">
      <alignment vertical="center"/>
    </xf>
    <xf numFmtId="180" fontId="6" fillId="0" borderId="2" xfId="0" applyNumberFormat="1" applyFont="1" applyBorder="1" applyProtection="1">
      <alignment vertical="center"/>
    </xf>
    <xf numFmtId="180" fontId="9" fillId="0" borderId="21" xfId="0" applyNumberFormat="1" applyFont="1" applyBorder="1" applyProtection="1">
      <alignment vertical="center"/>
    </xf>
    <xf numFmtId="0" fontId="0" fillId="0" borderId="0" xfId="0" applyFont="1" applyFill="1" applyBorder="1" applyProtection="1">
      <alignment vertical="center"/>
    </xf>
    <xf numFmtId="180" fontId="9" fillId="0" borderId="18" xfId="0" applyNumberFormat="1" applyFont="1" applyBorder="1" applyProtection="1">
      <alignment vertical="center"/>
    </xf>
    <xf numFmtId="0" fontId="6" fillId="0" borderId="0" xfId="0" applyFont="1" applyBorder="1" applyAlignment="1" applyProtection="1">
      <alignment vertical="center"/>
    </xf>
    <xf numFmtId="180" fontId="6" fillId="0" borderId="0" xfId="0" applyNumberFormat="1" applyFont="1" applyBorder="1" applyProtection="1">
      <alignment vertical="center"/>
    </xf>
    <xf numFmtId="180" fontId="9" fillId="0" borderId="0" xfId="0" applyNumberFormat="1" applyFont="1" applyBorder="1" applyProtection="1">
      <alignment vertical="center"/>
    </xf>
    <xf numFmtId="0" fontId="11" fillId="0" borderId="0" xfId="0" applyFont="1" applyFill="1" applyBorder="1" applyProtection="1">
      <alignment vertical="center"/>
    </xf>
    <xf numFmtId="0" fontId="11" fillId="0" borderId="0" xfId="0" applyFont="1" applyProtection="1">
      <alignment vertical="center"/>
    </xf>
    <xf numFmtId="0" fontId="12" fillId="0" borderId="0" xfId="0" applyFont="1" applyProtection="1">
      <alignment vertical="center"/>
    </xf>
    <xf numFmtId="0" fontId="9" fillId="0" borderId="0" xfId="0" applyFont="1" applyProtection="1">
      <alignment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179" fontId="6" fillId="0" borderId="1" xfId="0" applyNumberFormat="1" applyFont="1" applyBorder="1" applyProtection="1">
      <alignment vertical="center"/>
    </xf>
    <xf numFmtId="0" fontId="6" fillId="0" borderId="2" xfId="0" applyFont="1" applyBorder="1" applyAlignment="1" applyProtection="1">
      <alignment horizontal="center" vertical="center"/>
    </xf>
    <xf numFmtId="0" fontId="9" fillId="0" borderId="21" xfId="0" applyFont="1" applyBorder="1" applyProtection="1">
      <alignment vertical="center"/>
    </xf>
    <xf numFmtId="178" fontId="9" fillId="0" borderId="28" xfId="0" applyNumberFormat="1" applyFont="1" applyBorder="1" applyProtection="1">
      <alignment vertical="center"/>
    </xf>
    <xf numFmtId="0" fontId="6" fillId="0" borderId="29" xfId="0" applyFont="1" applyBorder="1" applyProtection="1">
      <alignment vertical="center"/>
    </xf>
    <xf numFmtId="0" fontId="9" fillId="0" borderId="18" xfId="0" applyFont="1" applyBorder="1" applyProtection="1">
      <alignment vertical="center"/>
    </xf>
    <xf numFmtId="0" fontId="6" fillId="0" borderId="1" xfId="0" applyFont="1" applyFill="1" applyBorder="1" applyAlignment="1">
      <alignment horizontal="center" vertical="center"/>
    </xf>
    <xf numFmtId="0" fontId="0" fillId="0" borderId="0" xfId="0" applyBorder="1" applyAlignment="1">
      <alignment vertical="center" wrapText="1"/>
    </xf>
    <xf numFmtId="0" fontId="0" fillId="0" borderId="0" xfId="0" applyAlignment="1">
      <alignment horizontal="center" vertical="center"/>
    </xf>
    <xf numFmtId="0" fontId="6" fillId="0" borderId="1" xfId="0" applyFont="1" applyBorder="1" applyAlignment="1">
      <alignment horizontal="center" vertical="center"/>
    </xf>
    <xf numFmtId="0" fontId="0" fillId="0" borderId="0" xfId="0" applyAlignment="1">
      <alignment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2" fillId="0" borderId="0" xfId="0" applyFont="1" applyBorder="1">
      <alignment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9" fillId="0" borderId="0" xfId="0" applyFont="1" applyAlignment="1">
      <alignment horizontal="left" vertical="center"/>
    </xf>
    <xf numFmtId="0" fontId="0"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shrinkToFit="1"/>
    </xf>
    <xf numFmtId="0" fontId="6" fillId="2"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181" fontId="6" fillId="0" borderId="2" xfId="2" applyNumberFormat="1" applyFont="1" applyFill="1" applyBorder="1" applyAlignment="1">
      <alignment horizontal="right" vertical="center"/>
    </xf>
    <xf numFmtId="179" fontId="9" fillId="0" borderId="18" xfId="2" applyNumberFormat="1" applyFont="1" applyFill="1" applyBorder="1" applyAlignment="1">
      <alignment horizontal="right" vertical="center"/>
    </xf>
    <xf numFmtId="0" fontId="0" fillId="0" borderId="0" xfId="0" applyFont="1" applyFill="1">
      <alignmen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179" fontId="6" fillId="0" borderId="0" xfId="0" applyNumberFormat="1" applyFont="1" applyFill="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left" vertical="center" shrinkToFit="1"/>
    </xf>
    <xf numFmtId="0" fontId="0" fillId="0" borderId="0" xfId="0" applyAlignment="1">
      <alignment vertical="center" shrinkToFit="1"/>
    </xf>
    <xf numFmtId="0" fontId="11" fillId="0" borderId="0" xfId="0" applyFont="1" applyFill="1" applyBorder="1">
      <alignment vertical="center"/>
    </xf>
    <xf numFmtId="0" fontId="11" fillId="0" borderId="0" xfId="0" applyFont="1">
      <alignment vertical="center"/>
    </xf>
    <xf numFmtId="0" fontId="8" fillId="0" borderId="0" xfId="0" applyFont="1">
      <alignment vertical="center"/>
    </xf>
    <xf numFmtId="0" fontId="4" fillId="0" borderId="0" xfId="0" applyFont="1" applyFill="1" applyBorder="1" applyAlignment="1">
      <alignment horizontal="left" vertical="center"/>
    </xf>
    <xf numFmtId="0" fontId="0" fillId="0" borderId="0" xfId="0" applyFill="1">
      <alignment vertical="center"/>
    </xf>
    <xf numFmtId="0" fontId="6" fillId="0" borderId="1" xfId="0" applyFont="1" applyFill="1" applyBorder="1" applyAlignment="1">
      <alignment horizontal="center" vertical="center" wrapText="1"/>
    </xf>
    <xf numFmtId="0" fontId="13" fillId="0" borderId="16" xfId="0" applyFont="1" applyFill="1" applyBorder="1" applyAlignment="1">
      <alignment horizontal="center" vertical="center" wrapText="1" shrinkToFit="1"/>
    </xf>
    <xf numFmtId="177" fontId="6" fillId="0" borderId="0" xfId="0" applyNumberFormat="1" applyFont="1" applyFill="1" applyBorder="1" applyAlignment="1">
      <alignment horizontal="right" vertical="center"/>
    </xf>
    <xf numFmtId="181" fontId="6" fillId="0" borderId="0" xfId="2" applyNumberFormat="1" applyFont="1" applyFill="1" applyBorder="1" applyAlignment="1">
      <alignment horizontal="right" vertical="center"/>
    </xf>
    <xf numFmtId="0" fontId="8" fillId="0" borderId="19" xfId="0" applyFont="1" applyFill="1" applyBorder="1" applyAlignment="1">
      <alignment horizontal="center" vertical="center" wrapText="1" shrinkToFit="1"/>
    </xf>
    <xf numFmtId="0" fontId="9" fillId="0" borderId="16" xfId="0" applyFont="1" applyBorder="1" applyAlignment="1">
      <alignment horizontal="center" vertical="center" wrapText="1" shrinkToFit="1"/>
    </xf>
    <xf numFmtId="0" fontId="8" fillId="0" borderId="0" xfId="0" applyFont="1" applyFill="1">
      <alignment vertical="center"/>
    </xf>
    <xf numFmtId="179" fontId="9" fillId="0" borderId="0" xfId="2" applyNumberFormat="1" applyFont="1" applyFill="1" applyBorder="1" applyAlignment="1">
      <alignment horizontal="right" vertical="center"/>
    </xf>
    <xf numFmtId="0" fontId="9" fillId="0" borderId="0" xfId="0" applyFo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9" fillId="0" borderId="16" xfId="0" applyFont="1" applyBorder="1" applyAlignment="1">
      <alignment horizontal="center" vertical="center" wrapText="1"/>
    </xf>
    <xf numFmtId="181" fontId="6" fillId="0" borderId="1" xfId="0" applyNumberFormat="1" applyFont="1" applyBorder="1" applyAlignment="1">
      <alignment horizontal="right" vertical="center"/>
    </xf>
    <xf numFmtId="0" fontId="9" fillId="0" borderId="18" xfId="0" applyFont="1" applyBorder="1" applyAlignment="1">
      <alignment horizontal="right" vertical="center"/>
    </xf>
    <xf numFmtId="0" fontId="14"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Border="1" applyAlignment="1">
      <alignment horizontal="center" vertical="center"/>
    </xf>
    <xf numFmtId="0" fontId="6" fillId="0" borderId="12" xfId="0" applyFont="1" applyFill="1" applyBorder="1" applyAlignment="1">
      <alignment horizontal="left" vertical="center" wrapText="1" indent="1"/>
    </xf>
    <xf numFmtId="0" fontId="0"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right" vertical="center"/>
    </xf>
    <xf numFmtId="181" fontId="6" fillId="0" borderId="1" xfId="2" applyNumberFormat="1" applyFont="1" applyFill="1" applyBorder="1" applyAlignment="1">
      <alignment horizontal="right" vertical="center"/>
    </xf>
    <xf numFmtId="0" fontId="6" fillId="0" borderId="0" xfId="0" applyFont="1" applyFill="1" applyAlignment="1">
      <alignment horizontal="right" vertical="center"/>
    </xf>
    <xf numFmtId="181" fontId="6" fillId="0" borderId="1"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12" xfId="0" applyFont="1" applyFill="1" applyBorder="1" applyAlignment="1">
      <alignment horizontal="right" vertical="center"/>
    </xf>
    <xf numFmtId="0" fontId="6" fillId="0" borderId="25" xfId="0" applyFont="1" applyFill="1" applyBorder="1" applyAlignment="1">
      <alignment horizontal="center" vertical="center"/>
    </xf>
    <xf numFmtId="0" fontId="6" fillId="0" borderId="25" xfId="0" applyFont="1" applyFill="1" applyBorder="1" applyAlignment="1">
      <alignment horizontal="right" vertical="center"/>
    </xf>
    <xf numFmtId="181" fontId="6" fillId="0" borderId="25" xfId="0" applyNumberFormat="1" applyFont="1" applyFill="1" applyBorder="1" applyAlignment="1">
      <alignment horizontal="right" vertical="center"/>
    </xf>
    <xf numFmtId="0" fontId="6" fillId="0" borderId="0" xfId="0" applyFont="1" applyFill="1">
      <alignment vertical="center"/>
    </xf>
    <xf numFmtId="0" fontId="6" fillId="0" borderId="22" xfId="0" applyFont="1" applyFill="1" applyBorder="1" applyAlignment="1">
      <alignment horizontal="center" vertical="center"/>
    </xf>
    <xf numFmtId="38" fontId="6" fillId="0" borderId="22" xfId="1" applyFont="1" applyFill="1" applyBorder="1">
      <alignment vertical="center"/>
    </xf>
    <xf numFmtId="181" fontId="6" fillId="0" borderId="22" xfId="0" applyNumberFormat="1" applyFont="1" applyFill="1" applyBorder="1" applyAlignment="1">
      <alignment horizontal="right" vertical="center"/>
    </xf>
    <xf numFmtId="179" fontId="9" fillId="0" borderId="32" xfId="0" applyNumberFormat="1" applyFont="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0" fillId="0" borderId="1" xfId="0" applyBorder="1">
      <alignment vertical="center"/>
    </xf>
    <xf numFmtId="0" fontId="4" fillId="0" borderId="1" xfId="0" applyFont="1" applyBorder="1" applyAlignment="1">
      <alignment horizontal="center" vertical="center" wrapText="1"/>
    </xf>
    <xf numFmtId="179" fontId="6" fillId="0" borderId="1" xfId="0" applyNumberFormat="1" applyFont="1" applyBorder="1" applyAlignment="1">
      <alignment horizontal="right" vertical="center"/>
    </xf>
    <xf numFmtId="0" fontId="9" fillId="0" borderId="16" xfId="0" applyFont="1" applyBorder="1" applyAlignment="1">
      <alignment horizontal="center" vertical="center"/>
    </xf>
    <xf numFmtId="181" fontId="9" fillId="0" borderId="18" xfId="0" applyNumberFormat="1" applyFont="1" applyBorder="1" applyAlignment="1">
      <alignment horizontal="right" vertical="center"/>
    </xf>
    <xf numFmtId="0" fontId="0" fillId="0" borderId="33" xfId="0" applyFill="1" applyBorder="1">
      <alignment vertical="center"/>
    </xf>
    <xf numFmtId="0" fontId="15" fillId="0" borderId="0" xfId="0" applyFont="1">
      <alignment vertical="center"/>
    </xf>
    <xf numFmtId="0" fontId="0" fillId="0" borderId="0" xfId="0" applyAlignment="1">
      <alignment vertical="center"/>
    </xf>
    <xf numFmtId="0" fontId="0" fillId="0" borderId="0" xfId="0" applyAlignment="1">
      <alignment horizontal="right" vertical="center"/>
    </xf>
    <xf numFmtId="0" fontId="0" fillId="0" borderId="2" xfId="0" applyFont="1" applyBorder="1">
      <alignment vertical="center"/>
    </xf>
    <xf numFmtId="0" fontId="0" fillId="0" borderId="3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shrinkToFit="1"/>
    </xf>
    <xf numFmtId="0" fontId="0" fillId="0" borderId="34" xfId="0" applyFont="1" applyBorder="1" applyAlignment="1">
      <alignment horizontal="right" vertical="center"/>
    </xf>
    <xf numFmtId="0" fontId="0" fillId="0" borderId="1" xfId="0" applyFont="1" applyBorder="1" applyAlignment="1">
      <alignment horizontal="right" vertical="center"/>
    </xf>
    <xf numFmtId="0" fontId="0" fillId="0" borderId="1" xfId="0" applyFont="1" applyBorder="1" applyAlignment="1">
      <alignment horizontal="right" vertical="center" shrinkToFit="1"/>
    </xf>
    <xf numFmtId="0" fontId="14" fillId="0" borderId="0" xfId="0" applyFont="1" applyBorder="1" applyAlignment="1">
      <alignment horizontal="left" vertical="center" shrinkToFit="1"/>
    </xf>
    <xf numFmtId="0" fontId="14" fillId="0" borderId="0" xfId="0" applyFont="1" applyAlignment="1">
      <alignment vertical="center" shrinkToFit="1"/>
    </xf>
    <xf numFmtId="0" fontId="14" fillId="0" borderId="0" xfId="0" applyFont="1" applyFill="1" applyBorder="1">
      <alignment vertical="center"/>
    </xf>
    <xf numFmtId="0" fontId="16" fillId="0" borderId="0" xfId="0" applyFont="1" applyProtection="1">
      <alignment vertical="center"/>
      <protection locked="0"/>
    </xf>
    <xf numFmtId="0" fontId="13" fillId="0" borderId="0" xfId="0" applyFont="1" applyBorder="1" applyAlignment="1" applyProtection="1">
      <alignment horizontal="left" vertical="center"/>
    </xf>
    <xf numFmtId="0" fontId="17" fillId="0" borderId="0" xfId="0" applyFont="1" applyBorder="1" applyProtection="1">
      <alignment vertical="center"/>
    </xf>
    <xf numFmtId="0" fontId="17" fillId="0" borderId="0" xfId="0" applyFont="1" applyBorder="1" applyAlignment="1" applyProtection="1">
      <alignment horizontal="center" vertical="center"/>
    </xf>
    <xf numFmtId="0" fontId="8" fillId="0" borderId="0" xfId="0" applyFont="1" applyProtection="1">
      <alignment vertical="center"/>
    </xf>
    <xf numFmtId="38" fontId="4" fillId="0" borderId="20" xfId="1" applyFont="1" applyFill="1" applyBorder="1" applyProtection="1">
      <alignment vertical="center"/>
    </xf>
    <xf numFmtId="38" fontId="4" fillId="0" borderId="33" xfId="1" applyFont="1" applyFill="1" applyBorder="1" applyProtection="1">
      <alignment vertical="center"/>
    </xf>
    <xf numFmtId="0" fontId="13" fillId="0" borderId="35" xfId="0" applyFont="1" applyBorder="1" applyAlignment="1" applyProtection="1">
      <alignment horizontal="right" vertical="center"/>
    </xf>
    <xf numFmtId="38" fontId="4" fillId="0" borderId="36" xfId="1" applyFont="1" applyFill="1" applyBorder="1" applyProtection="1">
      <alignment vertical="center"/>
    </xf>
    <xf numFmtId="38" fontId="4" fillId="0" borderId="0" xfId="1" applyFont="1" applyFill="1" applyBorder="1" applyProtection="1">
      <alignment vertical="center"/>
    </xf>
    <xf numFmtId="0" fontId="13" fillId="0" borderId="5" xfId="0" applyFont="1" applyBorder="1" applyAlignment="1" applyProtection="1">
      <alignment horizontal="right" vertical="center"/>
    </xf>
    <xf numFmtId="38" fontId="4" fillId="0" borderId="17" xfId="1" applyFont="1" applyFill="1" applyBorder="1" applyProtection="1">
      <alignment vertical="center"/>
    </xf>
    <xf numFmtId="38" fontId="4" fillId="0" borderId="37" xfId="1" applyFont="1" applyFill="1" applyBorder="1" applyProtection="1">
      <alignment vertical="center"/>
    </xf>
    <xf numFmtId="0" fontId="13" fillId="0" borderId="38" xfId="0" applyFont="1" applyBorder="1" applyAlignment="1" applyProtection="1">
      <alignment horizontal="right" vertical="center"/>
    </xf>
    <xf numFmtId="0" fontId="4" fillId="0" borderId="1" xfId="0" applyFont="1" applyFill="1" applyBorder="1" applyAlignment="1" applyProtection="1">
      <alignment horizontal="center" vertical="center"/>
    </xf>
    <xf numFmtId="38" fontId="4" fillId="0" borderId="1" xfId="1" applyFont="1" applyFill="1" applyBorder="1" applyProtection="1">
      <alignment vertical="center"/>
    </xf>
    <xf numFmtId="0" fontId="13" fillId="0" borderId="1" xfId="0" applyFont="1" applyBorder="1" applyAlignment="1" applyProtection="1">
      <alignment horizontal="right" vertical="center"/>
    </xf>
    <xf numFmtId="38" fontId="4" fillId="0" borderId="2" xfId="1" applyFont="1" applyFill="1" applyBorder="1" applyProtection="1">
      <alignment vertical="center"/>
    </xf>
    <xf numFmtId="38" fontId="4" fillId="0" borderId="3" xfId="1" applyFont="1" applyFill="1" applyBorder="1" applyProtection="1">
      <alignment vertical="center"/>
    </xf>
    <xf numFmtId="0" fontId="13" fillId="0" borderId="4" xfId="0" applyFont="1" applyBorder="1" applyAlignment="1" applyProtection="1">
      <alignment horizontal="right" vertical="center"/>
    </xf>
    <xf numFmtId="0" fontId="4" fillId="0" borderId="0" xfId="0" applyFont="1" applyBorder="1" applyProtection="1">
      <alignment vertical="center"/>
    </xf>
    <xf numFmtId="0" fontId="4" fillId="0" borderId="5" xfId="0" applyFont="1" applyBorder="1" applyAlignment="1" applyProtection="1">
      <alignment vertical="center" shrinkToFit="1"/>
    </xf>
    <xf numFmtId="38" fontId="4" fillId="0" borderId="39" xfId="1" applyFont="1" applyFill="1" applyBorder="1" applyProtection="1">
      <alignment vertical="center"/>
    </xf>
    <xf numFmtId="0" fontId="4" fillId="0" borderId="40" xfId="0" applyFont="1" applyBorder="1" applyProtection="1">
      <alignment vertical="center"/>
    </xf>
    <xf numFmtId="0" fontId="4" fillId="0" borderId="41" xfId="0" applyFont="1" applyBorder="1" applyAlignment="1" applyProtection="1">
      <alignment vertical="center" shrinkToFit="1"/>
    </xf>
    <xf numFmtId="0" fontId="4" fillId="0" borderId="37" xfId="0" applyFont="1" applyBorder="1" applyProtection="1">
      <alignment vertical="center"/>
    </xf>
    <xf numFmtId="0" fontId="4" fillId="0" borderId="38" xfId="0" applyFont="1" applyBorder="1" applyAlignment="1" applyProtection="1">
      <alignment vertical="center" shrinkToFit="1"/>
    </xf>
    <xf numFmtId="0" fontId="18" fillId="0" borderId="0" xfId="3" applyFont="1" applyBorder="1" applyAlignment="1">
      <alignment horizontal="left" vertical="center"/>
    </xf>
    <xf numFmtId="0" fontId="19" fillId="0" borderId="0" xfId="3" applyFont="1" applyBorder="1" applyAlignment="1">
      <alignment horizontal="left" vertical="center"/>
    </xf>
    <xf numFmtId="0" fontId="0" fillId="0" borderId="0" xfId="0" applyFont="1" applyProtection="1">
      <alignment vertical="center"/>
      <protection locked="0"/>
    </xf>
    <xf numFmtId="0" fontId="18" fillId="0" borderId="0" xfId="3" applyFont="1" applyBorder="1" applyAlignment="1" applyProtection="1">
      <alignment horizontal="left" vertical="center"/>
      <protection locked="0"/>
    </xf>
    <xf numFmtId="0" fontId="19" fillId="0" borderId="0" xfId="3" applyFont="1" applyBorder="1" applyAlignment="1" applyProtection="1">
      <alignment horizontal="left" vertical="center"/>
      <protection locked="0"/>
    </xf>
    <xf numFmtId="0" fontId="0" fillId="0" borderId="0" xfId="0" applyFont="1" applyBorder="1" applyAlignment="1" applyProtection="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38" fontId="6" fillId="0" borderId="23" xfId="1" applyFont="1" applyFill="1" applyBorder="1" applyProtection="1">
      <alignment vertical="center"/>
    </xf>
    <xf numFmtId="38" fontId="6" fillId="0" borderId="24" xfId="1" applyFont="1" applyFill="1" applyBorder="1" applyProtection="1">
      <alignment vertical="center"/>
    </xf>
    <xf numFmtId="0" fontId="0" fillId="0" borderId="16" xfId="0"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left" vertical="center"/>
    </xf>
    <xf numFmtId="0" fontId="6" fillId="0" borderId="2" xfId="0" applyFont="1" applyBorder="1" applyAlignment="1" applyProtection="1">
      <alignment horizontal="left" vertical="center" shrinkToFit="1"/>
    </xf>
    <xf numFmtId="0" fontId="6" fillId="0" borderId="4" xfId="0" applyFont="1" applyBorder="1" applyAlignment="1" applyProtection="1">
      <alignment horizontal="left" vertical="center" shrinkToFit="1"/>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2" xfId="0" applyFont="1" applyBorder="1" applyAlignment="1" applyProtection="1">
      <alignment horizontal="left" vertical="center"/>
    </xf>
    <xf numFmtId="0" fontId="6" fillId="0" borderId="4" xfId="0" applyFont="1" applyBorder="1" applyAlignment="1" applyProtection="1">
      <alignment horizontal="left" vertical="center"/>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6" fillId="2" borderId="2"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18" fillId="0" borderId="0" xfId="3" applyFont="1" applyBorder="1" applyAlignment="1" applyProtection="1">
      <alignment horizontal="left" vertical="center"/>
      <protection locked="0"/>
    </xf>
    <xf numFmtId="0" fontId="4" fillId="0" borderId="1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cellXfs>
  <cellStyles count="4">
    <cellStyle name="パーセント" xfId="2" builtinId="5"/>
    <cellStyle name="桁区切り" xfId="1" builtinId="6"/>
    <cellStyle name="標準" xfId="0" builtinId="0"/>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3"/>
  <sheetViews>
    <sheetView tabSelected="1" view="pageBreakPreview" topLeftCell="A10" zoomScaleNormal="100" zoomScaleSheetLayoutView="100" workbookViewId="0"/>
  </sheetViews>
  <sheetFormatPr defaultRowHeight="13.5"/>
  <cols>
    <col min="1" max="1" width="19" style="2" customWidth="1"/>
    <col min="2" max="2" width="43.625" style="2" customWidth="1"/>
    <col min="3" max="8" width="7.625" style="2" customWidth="1"/>
    <col min="9" max="9" width="9" style="2"/>
    <col min="10" max="10" width="8.625" style="2" customWidth="1"/>
    <col min="11" max="11" width="7.625" style="2" customWidth="1"/>
  </cols>
  <sheetData>
    <row r="1" spans="1:11" ht="19.5" customHeight="1">
      <c r="A1" s="1" t="s">
        <v>0</v>
      </c>
      <c r="C1" s="3"/>
      <c r="D1" t="s">
        <v>1</v>
      </c>
      <c r="E1"/>
      <c r="F1"/>
    </row>
    <row r="2" spans="1:11" ht="19.5" customHeight="1">
      <c r="A2" s="1"/>
    </row>
    <row r="3" spans="1:11" ht="21" customHeight="1">
      <c r="A3" s="231" t="s">
        <v>2</v>
      </c>
      <c r="B3" s="232"/>
      <c r="C3" s="231" t="s">
        <v>3</v>
      </c>
    </row>
    <row r="4" spans="1:11" ht="51" customHeight="1">
      <c r="A4" s="4" t="s">
        <v>4</v>
      </c>
      <c r="B4" s="4" t="s">
        <v>5</v>
      </c>
      <c r="C4" s="244" t="s">
        <v>6</v>
      </c>
      <c r="D4" s="245"/>
      <c r="E4" s="5"/>
      <c r="F4" s="246" t="s">
        <v>7</v>
      </c>
      <c r="G4" s="246"/>
      <c r="H4" s="246" t="s">
        <v>8</v>
      </c>
      <c r="I4" s="247"/>
      <c r="J4" s="248" t="s">
        <v>9</v>
      </c>
      <c r="K4" s="249"/>
    </row>
    <row r="5" spans="1:11" ht="20.100000000000001" customHeight="1">
      <c r="A5" s="6" t="s">
        <v>10</v>
      </c>
      <c r="B5" s="6" t="s">
        <v>11</v>
      </c>
      <c r="C5" s="7"/>
      <c r="D5" s="5" t="s">
        <v>12</v>
      </c>
      <c r="E5" s="8" t="s">
        <v>13</v>
      </c>
      <c r="F5" s="9"/>
      <c r="G5" s="5" t="s">
        <v>14</v>
      </c>
      <c r="H5" s="9"/>
      <c r="I5" s="8" t="s">
        <v>15</v>
      </c>
      <c r="J5" s="10" t="e">
        <f t="shared" ref="J5:J14" si="0">ROUNDDOWN(+C5+(F5/H5),1)</f>
        <v>#DIV/0!</v>
      </c>
      <c r="K5" s="11" t="s">
        <v>12</v>
      </c>
    </row>
    <row r="6" spans="1:11" ht="20.100000000000001" customHeight="1">
      <c r="A6" s="6" t="s">
        <v>16</v>
      </c>
      <c r="B6" s="6" t="s">
        <v>11</v>
      </c>
      <c r="C6" s="12"/>
      <c r="D6" s="5" t="s">
        <v>12</v>
      </c>
      <c r="E6" s="8" t="s">
        <v>17</v>
      </c>
      <c r="F6" s="9"/>
      <c r="G6" s="5" t="s">
        <v>14</v>
      </c>
      <c r="H6" s="9"/>
      <c r="I6" s="8" t="s">
        <v>15</v>
      </c>
      <c r="J6" s="10" t="e">
        <f t="shared" si="0"/>
        <v>#DIV/0!</v>
      </c>
      <c r="K6" s="13" t="s">
        <v>12</v>
      </c>
    </row>
    <row r="7" spans="1:11" ht="20.100000000000001" customHeight="1">
      <c r="A7" s="6" t="s">
        <v>18</v>
      </c>
      <c r="B7" s="6" t="s">
        <v>19</v>
      </c>
      <c r="C7" s="7"/>
      <c r="D7" s="5" t="s">
        <v>12</v>
      </c>
      <c r="E7" s="8" t="s">
        <v>17</v>
      </c>
      <c r="F7" s="9"/>
      <c r="G7" s="5" t="s">
        <v>14</v>
      </c>
      <c r="H7" s="9"/>
      <c r="I7" s="8" t="s">
        <v>15</v>
      </c>
      <c r="J7" s="10" t="e">
        <f t="shared" si="0"/>
        <v>#DIV/0!</v>
      </c>
      <c r="K7" s="13" t="s">
        <v>12</v>
      </c>
    </row>
    <row r="8" spans="1:11" ht="20.100000000000001" customHeight="1">
      <c r="A8" s="250" t="s">
        <v>20</v>
      </c>
      <c r="B8" s="14" t="s">
        <v>21</v>
      </c>
      <c r="C8" s="15"/>
      <c r="D8" s="16" t="s">
        <v>12</v>
      </c>
      <c r="E8" s="17" t="s">
        <v>13</v>
      </c>
      <c r="F8" s="18"/>
      <c r="G8" s="16" t="s">
        <v>14</v>
      </c>
      <c r="H8" s="18"/>
      <c r="I8" s="17" t="s">
        <v>15</v>
      </c>
      <c r="J8" s="19" t="e">
        <f t="shared" si="0"/>
        <v>#DIV/0!</v>
      </c>
      <c r="K8" s="20" t="s">
        <v>12</v>
      </c>
    </row>
    <row r="9" spans="1:11" ht="20.100000000000001" customHeight="1">
      <c r="A9" s="250"/>
      <c r="B9" s="21" t="s">
        <v>22</v>
      </c>
      <c r="C9" s="22"/>
      <c r="D9" s="23" t="s">
        <v>12</v>
      </c>
      <c r="E9" s="24" t="s">
        <v>23</v>
      </c>
      <c r="F9" s="25"/>
      <c r="G9" s="23" t="s">
        <v>14</v>
      </c>
      <c r="H9" s="25"/>
      <c r="I9" s="24" t="s">
        <v>15</v>
      </c>
      <c r="J9" s="26" t="e">
        <f t="shared" si="0"/>
        <v>#DIV/0!</v>
      </c>
      <c r="K9" s="27" t="s">
        <v>12</v>
      </c>
    </row>
    <row r="10" spans="1:11" ht="20.100000000000001" customHeight="1">
      <c r="A10" s="6" t="s">
        <v>24</v>
      </c>
      <c r="B10" s="6" t="s">
        <v>21</v>
      </c>
      <c r="C10" s="7"/>
      <c r="D10" s="5" t="s">
        <v>12</v>
      </c>
      <c r="E10" s="8" t="s">
        <v>13</v>
      </c>
      <c r="F10" s="9"/>
      <c r="G10" s="5" t="s">
        <v>14</v>
      </c>
      <c r="H10" s="9"/>
      <c r="I10" s="8" t="s">
        <v>15</v>
      </c>
      <c r="J10" s="10" t="e">
        <f t="shared" si="0"/>
        <v>#DIV/0!</v>
      </c>
      <c r="K10" s="13" t="s">
        <v>12</v>
      </c>
    </row>
    <row r="11" spans="1:11" ht="20.100000000000001" customHeight="1">
      <c r="A11" s="242" t="s">
        <v>25</v>
      </c>
      <c r="B11" s="14" t="s">
        <v>21</v>
      </c>
      <c r="C11" s="15"/>
      <c r="D11" s="16" t="s">
        <v>12</v>
      </c>
      <c r="E11" s="17" t="s">
        <v>26</v>
      </c>
      <c r="F11" s="18"/>
      <c r="G11" s="16" t="s">
        <v>14</v>
      </c>
      <c r="H11" s="18"/>
      <c r="I11" s="17" t="s">
        <v>15</v>
      </c>
      <c r="J11" s="19" t="e">
        <f t="shared" si="0"/>
        <v>#DIV/0!</v>
      </c>
      <c r="K11" s="20" t="s">
        <v>12</v>
      </c>
    </row>
    <row r="12" spans="1:11" ht="20.100000000000001" customHeight="1">
      <c r="A12" s="243"/>
      <c r="B12" s="14" t="s">
        <v>27</v>
      </c>
      <c r="C12" s="15"/>
      <c r="D12" s="16" t="s">
        <v>12</v>
      </c>
      <c r="E12" s="17" t="s">
        <v>13</v>
      </c>
      <c r="F12" s="18"/>
      <c r="G12" s="16" t="s">
        <v>14</v>
      </c>
      <c r="H12" s="18"/>
      <c r="I12" s="17" t="s">
        <v>15</v>
      </c>
      <c r="J12" s="19" t="e">
        <f t="shared" si="0"/>
        <v>#DIV/0!</v>
      </c>
      <c r="K12" s="20" t="s">
        <v>12</v>
      </c>
    </row>
    <row r="13" spans="1:11" ht="20.100000000000001" customHeight="1">
      <c r="A13" s="242" t="s">
        <v>28</v>
      </c>
      <c r="B13" s="14" t="s">
        <v>29</v>
      </c>
      <c r="C13" s="28"/>
      <c r="D13" s="16" t="s">
        <v>12</v>
      </c>
      <c r="E13" s="17" t="s">
        <v>13</v>
      </c>
      <c r="F13" s="18"/>
      <c r="G13" s="16" t="s">
        <v>14</v>
      </c>
      <c r="H13" s="18"/>
      <c r="I13" s="17" t="s">
        <v>15</v>
      </c>
      <c r="J13" s="19" t="e">
        <f t="shared" si="0"/>
        <v>#DIV/0!</v>
      </c>
      <c r="K13" s="20" t="s">
        <v>12</v>
      </c>
    </row>
    <row r="14" spans="1:11" ht="20.100000000000001" customHeight="1">
      <c r="A14" s="243"/>
      <c r="B14" s="21" t="s">
        <v>30</v>
      </c>
      <c r="C14" s="29"/>
      <c r="D14" s="23" t="s">
        <v>12</v>
      </c>
      <c r="E14" s="24" t="s">
        <v>13</v>
      </c>
      <c r="F14" s="25"/>
      <c r="G14" s="23" t="s">
        <v>14</v>
      </c>
      <c r="H14" s="25"/>
      <c r="I14" s="24" t="s">
        <v>15</v>
      </c>
      <c r="J14" s="26" t="e">
        <f t="shared" si="0"/>
        <v>#DIV/0!</v>
      </c>
      <c r="K14" s="27" t="s">
        <v>12</v>
      </c>
    </row>
    <row r="15" spans="1:11" ht="18.75" customHeight="1">
      <c r="A15" s="2" t="s">
        <v>31</v>
      </c>
    </row>
    <row r="18" spans="1:1">
      <c r="A18" s="30" t="s">
        <v>32</v>
      </c>
    </row>
    <row r="20" spans="1:1">
      <c r="A20" s="2" t="s">
        <v>33</v>
      </c>
    </row>
    <row r="21" spans="1:1">
      <c r="A21" s="31" t="s">
        <v>34</v>
      </c>
    </row>
    <row r="22" spans="1:1">
      <c r="A22" s="2" t="s">
        <v>35</v>
      </c>
    </row>
    <row r="23" spans="1:1">
      <c r="A23" s="2" t="s">
        <v>36</v>
      </c>
    </row>
  </sheetData>
  <mergeCells count="7">
    <mergeCell ref="A13:A14"/>
    <mergeCell ref="C4:D4"/>
    <mergeCell ref="F4:G4"/>
    <mergeCell ref="H4:I4"/>
    <mergeCell ref="J4:K4"/>
    <mergeCell ref="A8:A9"/>
    <mergeCell ref="A11:A12"/>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5"/>
  <sheetViews>
    <sheetView view="pageBreakPreview" zoomScale="90" zoomScaleNormal="90" zoomScaleSheetLayoutView="90" workbookViewId="0">
      <selection activeCell="H4" sqref="H4"/>
    </sheetView>
  </sheetViews>
  <sheetFormatPr defaultRowHeight="13.5" outlineLevelRow="1"/>
  <cols>
    <col min="1" max="1" width="6.25" style="46" customWidth="1"/>
    <col min="2" max="4" width="15.75" style="46" customWidth="1"/>
    <col min="5" max="5" width="15.625" style="46" customWidth="1"/>
    <col min="6" max="6" width="19.375" style="46" customWidth="1"/>
    <col min="7" max="7" width="16.5" style="46" customWidth="1"/>
    <col min="8" max="8" width="9.875" customWidth="1"/>
    <col min="14" max="14" width="9" customWidth="1"/>
  </cols>
  <sheetData>
    <row r="1" spans="1:14" s="33" customFormat="1" ht="22.5" customHeight="1">
      <c r="A1" s="32" t="s">
        <v>218</v>
      </c>
      <c r="E1" s="34"/>
      <c r="F1" s="33" t="s">
        <v>1</v>
      </c>
      <c r="G1" s="35"/>
    </row>
    <row r="2" spans="1:14" s="33" customFormat="1" ht="18.600000000000001" customHeight="1">
      <c r="D2" s="36"/>
    </row>
    <row r="3" spans="1:14" s="33" customFormat="1" ht="18.600000000000001" customHeight="1">
      <c r="A3" s="233"/>
      <c r="B3" s="234" t="s">
        <v>2</v>
      </c>
      <c r="C3" s="235"/>
      <c r="D3" s="234" t="s">
        <v>37</v>
      </c>
      <c r="E3" s="233"/>
      <c r="F3" s="233"/>
      <c r="G3" s="233"/>
    </row>
    <row r="4" spans="1:14" s="42" customFormat="1" ht="63" customHeight="1">
      <c r="A4" s="37" t="s">
        <v>38</v>
      </c>
      <c r="B4" s="37" t="s">
        <v>39</v>
      </c>
      <c r="C4" s="38" t="s">
        <v>220</v>
      </c>
      <c r="D4" s="39" t="s">
        <v>219</v>
      </c>
      <c r="E4" s="38" t="s">
        <v>40</v>
      </c>
      <c r="F4" s="38" t="s">
        <v>41</v>
      </c>
      <c r="G4" s="236"/>
      <c r="H4" s="41"/>
      <c r="I4" s="33"/>
      <c r="J4" s="33"/>
      <c r="K4" s="33"/>
      <c r="L4" s="33"/>
      <c r="M4" s="33"/>
      <c r="N4" s="33"/>
    </row>
    <row r="5" spans="1:14" s="33" customFormat="1" ht="18" customHeight="1">
      <c r="A5" s="43">
        <v>1</v>
      </c>
      <c r="B5" s="44"/>
      <c r="C5" s="44"/>
      <c r="D5" s="44"/>
      <c r="E5" s="44"/>
      <c r="F5" s="44"/>
      <c r="G5" s="40"/>
      <c r="H5" s="41"/>
      <c r="I5" s="45"/>
      <c r="J5" s="45"/>
      <c r="K5" s="45"/>
      <c r="L5" s="45"/>
      <c r="M5" s="45"/>
      <c r="N5" s="45"/>
    </row>
    <row r="6" spans="1:14" s="33" customFormat="1" ht="18" customHeight="1">
      <c r="A6" s="43">
        <v>2</v>
      </c>
      <c r="B6" s="44"/>
      <c r="C6" s="44"/>
      <c r="D6" s="44"/>
      <c r="E6" s="44"/>
      <c r="F6" s="44"/>
      <c r="G6" s="40"/>
      <c r="H6" s="41"/>
      <c r="I6" s="45"/>
      <c r="J6" s="45"/>
      <c r="K6" s="45"/>
      <c r="L6" s="45"/>
      <c r="M6" s="45"/>
      <c r="N6" s="45"/>
    </row>
    <row r="7" spans="1:14" s="33" customFormat="1" ht="18" customHeight="1">
      <c r="A7" s="43">
        <v>3</v>
      </c>
      <c r="B7" s="44"/>
      <c r="C7" s="44"/>
      <c r="D7" s="44"/>
      <c r="E7" s="44"/>
      <c r="F7" s="44"/>
      <c r="G7" s="40"/>
      <c r="H7" s="41"/>
      <c r="I7" s="45"/>
      <c r="J7" s="45"/>
      <c r="K7" s="45"/>
      <c r="L7" s="45"/>
      <c r="M7" s="45"/>
      <c r="N7" s="45"/>
    </row>
    <row r="8" spans="1:14" s="33" customFormat="1" ht="18" customHeight="1">
      <c r="A8" s="43">
        <v>4</v>
      </c>
      <c r="B8" s="44"/>
      <c r="C8" s="44"/>
      <c r="D8" s="44"/>
      <c r="E8" s="44"/>
      <c r="F8" s="44"/>
      <c r="G8" s="40"/>
      <c r="H8" s="41"/>
      <c r="I8" s="45"/>
      <c r="J8" s="45"/>
      <c r="K8" s="45"/>
      <c r="L8" s="45"/>
      <c r="M8" s="45"/>
      <c r="N8" s="45"/>
    </row>
    <row r="9" spans="1:14" s="33" customFormat="1" ht="18" customHeight="1">
      <c r="A9" s="43">
        <v>5</v>
      </c>
      <c r="B9" s="44"/>
      <c r="C9" s="44"/>
      <c r="D9" s="44"/>
      <c r="E9" s="44"/>
      <c r="F9" s="44"/>
      <c r="G9" s="40"/>
      <c r="H9" s="41"/>
      <c r="I9" s="45"/>
      <c r="J9" s="45"/>
      <c r="K9" s="45"/>
      <c r="L9" s="45"/>
      <c r="M9" s="45"/>
      <c r="N9" s="45"/>
    </row>
    <row r="10" spans="1:14" s="33" customFormat="1" ht="18" customHeight="1">
      <c r="A10" s="43">
        <v>6</v>
      </c>
      <c r="B10" s="44"/>
      <c r="C10" s="44"/>
      <c r="D10" s="44"/>
      <c r="E10" s="44"/>
      <c r="F10" s="44"/>
      <c r="G10" s="40"/>
      <c r="H10" s="41"/>
      <c r="I10" s="45"/>
      <c r="J10" s="45"/>
      <c r="K10" s="45"/>
      <c r="L10" s="45"/>
      <c r="M10" s="45"/>
      <c r="N10" s="45"/>
    </row>
    <row r="11" spans="1:14" s="33" customFormat="1" ht="18" customHeight="1">
      <c r="A11" s="43">
        <v>7</v>
      </c>
      <c r="B11" s="44"/>
      <c r="C11" s="44"/>
      <c r="D11" s="44"/>
      <c r="E11" s="44"/>
      <c r="F11" s="44"/>
      <c r="G11" s="40"/>
      <c r="H11" s="41"/>
      <c r="I11" s="45"/>
      <c r="J11" s="45"/>
      <c r="K11" s="45"/>
      <c r="L11" s="45"/>
      <c r="M11" s="45"/>
      <c r="N11" s="45"/>
    </row>
    <row r="12" spans="1:14" s="33" customFormat="1" ht="18" customHeight="1">
      <c r="A12" s="43">
        <v>8</v>
      </c>
      <c r="B12" s="44"/>
      <c r="C12" s="44"/>
      <c r="D12" s="44"/>
      <c r="E12" s="44"/>
      <c r="F12" s="44"/>
      <c r="G12" s="40"/>
      <c r="H12" s="41"/>
      <c r="I12" s="45"/>
      <c r="J12" s="45"/>
      <c r="K12" s="45"/>
      <c r="L12" s="45"/>
      <c r="M12" s="45"/>
      <c r="N12" s="45"/>
    </row>
    <row r="13" spans="1:14" s="33" customFormat="1" ht="18" customHeight="1">
      <c r="A13" s="43">
        <v>9</v>
      </c>
      <c r="B13" s="44"/>
      <c r="C13" s="44"/>
      <c r="D13" s="44"/>
      <c r="E13" s="44"/>
      <c r="F13" s="44"/>
      <c r="G13" s="40"/>
      <c r="H13" s="41"/>
      <c r="I13" s="45"/>
      <c r="J13" s="45"/>
      <c r="K13" s="45"/>
      <c r="L13" s="45"/>
      <c r="M13" s="45"/>
      <c r="N13" s="45"/>
    </row>
    <row r="14" spans="1:14" s="33" customFormat="1" ht="18" customHeight="1">
      <c r="A14" s="43">
        <v>10</v>
      </c>
      <c r="B14" s="44"/>
      <c r="C14" s="44"/>
      <c r="D14" s="44"/>
      <c r="E14" s="44"/>
      <c r="F14" s="44"/>
      <c r="G14" s="40"/>
      <c r="H14" s="41"/>
      <c r="I14" s="45"/>
      <c r="J14" s="45"/>
      <c r="K14" s="45"/>
      <c r="L14" s="45"/>
      <c r="M14" s="45"/>
      <c r="N14" s="45"/>
    </row>
    <row r="15" spans="1:14" s="33" customFormat="1" ht="18" customHeight="1">
      <c r="A15" s="43">
        <v>11</v>
      </c>
      <c r="B15" s="44"/>
      <c r="C15" s="44"/>
      <c r="D15" s="44"/>
      <c r="E15" s="44"/>
      <c r="F15" s="44"/>
      <c r="G15" s="40"/>
      <c r="H15" s="41"/>
      <c r="I15" s="45"/>
      <c r="J15" s="45"/>
      <c r="K15" s="45"/>
      <c r="L15" s="45"/>
      <c r="M15" s="45"/>
      <c r="N15" s="45"/>
    </row>
    <row r="16" spans="1:14" s="33" customFormat="1" ht="18" customHeight="1">
      <c r="A16" s="43">
        <v>12</v>
      </c>
      <c r="B16" s="44"/>
      <c r="C16" s="44"/>
      <c r="D16" s="44"/>
      <c r="E16" s="44"/>
      <c r="F16" s="44"/>
      <c r="G16" s="40"/>
      <c r="H16" s="41"/>
      <c r="I16" s="45"/>
      <c r="J16" s="45"/>
      <c r="K16" s="45"/>
      <c r="L16" s="45"/>
      <c r="M16" s="45"/>
      <c r="N16" s="45"/>
    </row>
    <row r="17" spans="1:14" s="33" customFormat="1" ht="18" customHeight="1">
      <c r="A17" s="43">
        <v>13</v>
      </c>
      <c r="B17" s="44"/>
      <c r="C17" s="44"/>
      <c r="D17" s="44"/>
      <c r="E17" s="44"/>
      <c r="F17" s="44"/>
      <c r="G17" s="40"/>
      <c r="H17" s="41"/>
      <c r="I17" s="45"/>
      <c r="J17" s="45"/>
      <c r="K17" s="45"/>
      <c r="L17" s="45"/>
      <c r="M17" s="45"/>
      <c r="N17" s="45"/>
    </row>
    <row r="18" spans="1:14" s="33" customFormat="1" ht="18" customHeight="1">
      <c r="A18" s="43">
        <v>14</v>
      </c>
      <c r="B18" s="44"/>
      <c r="C18" s="44"/>
      <c r="D18" s="44"/>
      <c r="E18" s="44"/>
      <c r="F18" s="44"/>
      <c r="G18" s="40"/>
      <c r="H18" s="41"/>
      <c r="I18" s="45"/>
      <c r="J18" s="45"/>
      <c r="K18" s="45"/>
      <c r="L18" s="45"/>
      <c r="M18" s="45"/>
      <c r="N18" s="45"/>
    </row>
    <row r="19" spans="1:14" s="33" customFormat="1" ht="18" customHeight="1">
      <c r="A19" s="43">
        <v>15</v>
      </c>
      <c r="B19" s="44"/>
      <c r="C19" s="44"/>
      <c r="D19" s="44"/>
      <c r="E19" s="44"/>
      <c r="F19" s="44"/>
      <c r="G19" s="40"/>
      <c r="H19" s="41"/>
      <c r="I19" s="45"/>
      <c r="J19" s="45"/>
      <c r="K19" s="45"/>
      <c r="L19" s="45"/>
      <c r="M19" s="45"/>
      <c r="N19" s="45"/>
    </row>
    <row r="20" spans="1:14" s="33" customFormat="1" ht="18" customHeight="1">
      <c r="A20" s="43">
        <v>16</v>
      </c>
      <c r="B20" s="44"/>
      <c r="C20" s="44"/>
      <c r="D20" s="44"/>
      <c r="E20" s="44"/>
      <c r="F20" s="44"/>
      <c r="G20" s="40"/>
      <c r="H20" s="41"/>
      <c r="I20" s="45"/>
      <c r="J20" s="45"/>
      <c r="K20" s="45"/>
      <c r="L20" s="45"/>
      <c r="M20" s="45"/>
      <c r="N20" s="45"/>
    </row>
    <row r="21" spans="1:14" s="33" customFormat="1" ht="18" customHeight="1">
      <c r="A21" s="43">
        <v>17</v>
      </c>
      <c r="B21" s="44"/>
      <c r="C21" s="44"/>
      <c r="D21" s="44"/>
      <c r="E21" s="44"/>
      <c r="F21" s="44"/>
      <c r="G21" s="40"/>
      <c r="H21" s="41"/>
      <c r="I21" s="45"/>
      <c r="J21" s="45"/>
      <c r="K21" s="45"/>
      <c r="L21" s="45"/>
      <c r="M21" s="45"/>
      <c r="N21" s="45"/>
    </row>
    <row r="22" spans="1:14" s="33" customFormat="1" ht="18" customHeight="1">
      <c r="A22" s="43">
        <v>18</v>
      </c>
      <c r="B22" s="44"/>
      <c r="C22" s="44"/>
      <c r="D22" s="44"/>
      <c r="E22" s="44"/>
      <c r="F22" s="44"/>
      <c r="G22" s="40"/>
      <c r="H22" s="41"/>
      <c r="I22" s="45"/>
      <c r="J22" s="45"/>
      <c r="K22" s="45"/>
      <c r="L22" s="45"/>
      <c r="M22" s="45"/>
      <c r="N22" s="45"/>
    </row>
    <row r="23" spans="1:14" s="33" customFormat="1" ht="18" customHeight="1">
      <c r="A23" s="43">
        <v>19</v>
      </c>
      <c r="B23" s="44"/>
      <c r="C23" s="44"/>
      <c r="D23" s="44"/>
      <c r="E23" s="44"/>
      <c r="F23" s="44"/>
      <c r="G23" s="40"/>
      <c r="H23" s="41"/>
      <c r="I23" s="45"/>
      <c r="J23" s="45"/>
      <c r="K23" s="45"/>
      <c r="L23" s="45"/>
      <c r="M23" s="45"/>
      <c r="N23" s="45"/>
    </row>
    <row r="24" spans="1:14" s="33" customFormat="1" ht="18" customHeight="1">
      <c r="A24" s="43">
        <v>20</v>
      </c>
      <c r="B24" s="44"/>
      <c r="C24" s="44"/>
      <c r="D24" s="44"/>
      <c r="E24" s="44"/>
      <c r="F24" s="44"/>
      <c r="G24" s="40"/>
      <c r="H24" s="41"/>
      <c r="I24" s="45"/>
      <c r="J24" s="45"/>
      <c r="K24" s="45"/>
      <c r="L24" s="45"/>
      <c r="M24" s="45"/>
      <c r="N24" s="45"/>
    </row>
    <row r="25" spans="1:14" s="33" customFormat="1" ht="18" hidden="1" customHeight="1" outlineLevel="1">
      <c r="A25" s="43">
        <v>21</v>
      </c>
      <c r="B25" s="44"/>
      <c r="C25" s="44"/>
      <c r="D25" s="44"/>
      <c r="E25" s="44"/>
      <c r="F25" s="44"/>
      <c r="G25" s="40"/>
      <c r="H25" s="41"/>
      <c r="I25" s="45"/>
      <c r="J25" s="45"/>
      <c r="K25" s="45"/>
      <c r="L25" s="45"/>
      <c r="M25" s="45"/>
      <c r="N25" s="45"/>
    </row>
    <row r="26" spans="1:14" s="33" customFormat="1" ht="18" hidden="1" customHeight="1" outlineLevel="1">
      <c r="A26" s="43">
        <v>22</v>
      </c>
      <c r="B26" s="44"/>
      <c r="C26" s="44"/>
      <c r="D26" s="44"/>
      <c r="E26" s="44"/>
      <c r="F26" s="44"/>
      <c r="G26" s="40"/>
      <c r="H26" s="41"/>
      <c r="I26" s="45"/>
      <c r="J26" s="45"/>
      <c r="K26" s="45"/>
      <c r="L26" s="45"/>
      <c r="M26" s="45"/>
      <c r="N26" s="45"/>
    </row>
    <row r="27" spans="1:14" s="33" customFormat="1" ht="18" hidden="1" customHeight="1" outlineLevel="1">
      <c r="A27" s="43">
        <v>23</v>
      </c>
      <c r="B27" s="44"/>
      <c r="C27" s="44"/>
      <c r="D27" s="44"/>
      <c r="E27" s="44"/>
      <c r="F27" s="44"/>
      <c r="G27" s="40"/>
      <c r="H27" s="41"/>
      <c r="I27" s="45"/>
      <c r="J27" s="45"/>
      <c r="K27" s="45"/>
      <c r="L27" s="45"/>
      <c r="M27" s="45"/>
      <c r="N27" s="45"/>
    </row>
    <row r="28" spans="1:14" s="33" customFormat="1" ht="18" hidden="1" customHeight="1" outlineLevel="1">
      <c r="A28" s="43">
        <v>24</v>
      </c>
      <c r="B28" s="44"/>
      <c r="C28" s="44"/>
      <c r="D28" s="44"/>
      <c r="E28" s="44"/>
      <c r="F28" s="44"/>
      <c r="G28" s="40"/>
      <c r="H28" s="41"/>
      <c r="I28" s="45"/>
      <c r="J28" s="45"/>
      <c r="K28" s="45"/>
      <c r="L28" s="45"/>
      <c r="M28" s="45"/>
      <c r="N28" s="45"/>
    </row>
    <row r="29" spans="1:14" s="33" customFormat="1" ht="18" hidden="1" customHeight="1" outlineLevel="1">
      <c r="A29" s="43">
        <v>25</v>
      </c>
      <c r="B29" s="44"/>
      <c r="C29" s="44"/>
      <c r="D29" s="44"/>
      <c r="E29" s="44"/>
      <c r="F29" s="44"/>
      <c r="G29" s="40"/>
      <c r="H29" s="41"/>
      <c r="I29" s="45"/>
      <c r="J29" s="45"/>
      <c r="K29" s="45"/>
      <c r="L29" s="45"/>
      <c r="M29" s="45"/>
      <c r="N29" s="45"/>
    </row>
    <row r="30" spans="1:14" s="33" customFormat="1" ht="18" hidden="1" customHeight="1" outlineLevel="1">
      <c r="A30" s="43">
        <v>26</v>
      </c>
      <c r="B30" s="44"/>
      <c r="C30" s="44"/>
      <c r="D30" s="44"/>
      <c r="E30" s="44"/>
      <c r="F30" s="44"/>
      <c r="G30" s="40"/>
      <c r="H30" s="41"/>
      <c r="I30" s="45"/>
      <c r="J30" s="45"/>
      <c r="K30" s="45"/>
      <c r="L30" s="45"/>
      <c r="M30" s="45"/>
      <c r="N30" s="45"/>
    </row>
    <row r="31" spans="1:14" s="33" customFormat="1" ht="18" hidden="1" customHeight="1" outlineLevel="1">
      <c r="A31" s="43">
        <v>27</v>
      </c>
      <c r="B31" s="44"/>
      <c r="C31" s="44"/>
      <c r="D31" s="44"/>
      <c r="E31" s="44"/>
      <c r="F31" s="44"/>
      <c r="G31" s="40"/>
      <c r="H31" s="41"/>
      <c r="I31" s="45"/>
      <c r="J31" s="45"/>
      <c r="K31" s="45"/>
      <c r="L31" s="45"/>
      <c r="M31" s="45"/>
      <c r="N31" s="45"/>
    </row>
    <row r="32" spans="1:14" s="33" customFormat="1" ht="18" hidden="1" customHeight="1" outlineLevel="1">
      <c r="A32" s="43">
        <v>28</v>
      </c>
      <c r="B32" s="44"/>
      <c r="C32" s="44"/>
      <c r="D32" s="44"/>
      <c r="E32" s="44"/>
      <c r="F32" s="44"/>
      <c r="G32" s="40"/>
      <c r="H32" s="41"/>
      <c r="I32" s="45"/>
      <c r="J32" s="45"/>
      <c r="K32" s="45"/>
      <c r="L32" s="45"/>
      <c r="M32" s="45"/>
      <c r="N32" s="45"/>
    </row>
    <row r="33" spans="1:14" s="33" customFormat="1" ht="18" hidden="1" customHeight="1" outlineLevel="1">
      <c r="A33" s="43">
        <v>29</v>
      </c>
      <c r="B33" s="44"/>
      <c r="C33" s="44"/>
      <c r="D33" s="44"/>
      <c r="E33" s="44"/>
      <c r="F33" s="44"/>
      <c r="G33" s="40"/>
      <c r="H33" s="41"/>
      <c r="I33" s="45"/>
      <c r="J33" s="45"/>
      <c r="K33" s="45"/>
      <c r="L33" s="45"/>
      <c r="M33" s="45"/>
      <c r="N33" s="45"/>
    </row>
    <row r="34" spans="1:14" s="33" customFormat="1" ht="18" hidden="1" customHeight="1" outlineLevel="1">
      <c r="A34" s="43">
        <v>30</v>
      </c>
      <c r="B34" s="44"/>
      <c r="C34" s="44"/>
      <c r="D34" s="44"/>
      <c r="E34" s="44"/>
      <c r="F34" s="44"/>
      <c r="G34" s="40"/>
      <c r="H34" s="41"/>
      <c r="I34" s="45"/>
      <c r="J34" s="45"/>
      <c r="K34" s="45"/>
      <c r="L34" s="45"/>
      <c r="M34" s="45"/>
      <c r="N34" s="45"/>
    </row>
    <row r="35" spans="1:14" s="33" customFormat="1" ht="18" hidden="1" customHeight="1" outlineLevel="1">
      <c r="A35" s="43">
        <v>31</v>
      </c>
      <c r="B35" s="44"/>
      <c r="C35" s="44"/>
      <c r="D35" s="44"/>
      <c r="E35" s="44"/>
      <c r="F35" s="44"/>
      <c r="G35" s="40"/>
      <c r="H35" s="41"/>
      <c r="I35" s="45"/>
      <c r="J35" s="45"/>
      <c r="K35" s="45"/>
      <c r="L35" s="45"/>
      <c r="M35" s="45"/>
      <c r="N35" s="45"/>
    </row>
    <row r="36" spans="1:14" s="33" customFormat="1" ht="18" hidden="1" customHeight="1" outlineLevel="1">
      <c r="A36" s="43">
        <v>32</v>
      </c>
      <c r="B36" s="44"/>
      <c r="C36" s="44"/>
      <c r="D36" s="44"/>
      <c r="E36" s="44"/>
      <c r="F36" s="44"/>
      <c r="G36" s="40"/>
      <c r="H36" s="41"/>
      <c r="I36" s="45"/>
      <c r="J36" s="45"/>
      <c r="K36" s="45"/>
      <c r="L36" s="45"/>
      <c r="M36" s="45"/>
      <c r="N36" s="45"/>
    </row>
    <row r="37" spans="1:14" s="33" customFormat="1" ht="18" hidden="1" customHeight="1" outlineLevel="1">
      <c r="A37" s="43">
        <v>33</v>
      </c>
      <c r="B37" s="44"/>
      <c r="C37" s="44"/>
      <c r="D37" s="44"/>
      <c r="E37" s="44"/>
      <c r="F37" s="44"/>
      <c r="G37" s="40"/>
      <c r="H37" s="41"/>
      <c r="I37" s="45"/>
      <c r="J37" s="45"/>
      <c r="K37" s="45"/>
      <c r="L37" s="45"/>
      <c r="M37" s="45"/>
      <c r="N37" s="45"/>
    </row>
    <row r="38" spans="1:14" s="33" customFormat="1" ht="18" hidden="1" customHeight="1" outlineLevel="1">
      <c r="A38" s="43">
        <v>34</v>
      </c>
      <c r="B38" s="44"/>
      <c r="C38" s="44"/>
      <c r="D38" s="44"/>
      <c r="E38" s="44"/>
      <c r="F38" s="44"/>
      <c r="G38" s="40"/>
      <c r="H38" s="41"/>
      <c r="I38" s="45"/>
      <c r="J38" s="45"/>
      <c r="K38" s="45"/>
      <c r="L38" s="45"/>
      <c r="M38" s="45"/>
      <c r="N38" s="45"/>
    </row>
    <row r="39" spans="1:14" s="33" customFormat="1" ht="18" hidden="1" customHeight="1" outlineLevel="1">
      <c r="A39" s="43">
        <v>35</v>
      </c>
      <c r="B39" s="44"/>
      <c r="C39" s="44"/>
      <c r="D39" s="44"/>
      <c r="E39" s="44"/>
      <c r="F39" s="44"/>
      <c r="G39" s="40"/>
      <c r="H39" s="41"/>
      <c r="I39" s="45"/>
      <c r="J39" s="45"/>
      <c r="K39" s="45"/>
      <c r="L39" s="45"/>
      <c r="M39" s="45"/>
      <c r="N39" s="45"/>
    </row>
    <row r="40" spans="1:14" s="33" customFormat="1" ht="18" hidden="1" customHeight="1" outlineLevel="1">
      <c r="A40" s="43">
        <v>36</v>
      </c>
      <c r="B40" s="44"/>
      <c r="C40" s="44"/>
      <c r="D40" s="44"/>
      <c r="E40" s="44"/>
      <c r="F40" s="44"/>
      <c r="G40" s="40"/>
      <c r="H40" s="41"/>
      <c r="I40" s="45"/>
      <c r="J40" s="45"/>
      <c r="K40" s="45"/>
      <c r="L40" s="45"/>
      <c r="M40" s="45"/>
      <c r="N40" s="45"/>
    </row>
    <row r="41" spans="1:14" s="33" customFormat="1" ht="18" hidden="1" customHeight="1" outlineLevel="1">
      <c r="A41" s="43">
        <v>37</v>
      </c>
      <c r="B41" s="44"/>
      <c r="C41" s="44"/>
      <c r="D41" s="44"/>
      <c r="E41" s="44"/>
      <c r="F41" s="44"/>
      <c r="G41" s="40"/>
      <c r="H41" s="41"/>
      <c r="I41" s="45"/>
      <c r="J41" s="45"/>
      <c r="K41" s="45"/>
      <c r="L41" s="45"/>
      <c r="M41" s="45"/>
      <c r="N41" s="45"/>
    </row>
    <row r="42" spans="1:14" s="33" customFormat="1" ht="18" hidden="1" customHeight="1" outlineLevel="1">
      <c r="A42" s="43">
        <v>38</v>
      </c>
      <c r="B42" s="44"/>
      <c r="C42" s="44"/>
      <c r="D42" s="44"/>
      <c r="E42" s="44"/>
      <c r="F42" s="44"/>
      <c r="G42" s="40"/>
      <c r="H42" s="41"/>
      <c r="I42" s="45"/>
      <c r="J42" s="45"/>
      <c r="K42" s="45"/>
      <c r="L42" s="45"/>
      <c r="M42" s="45"/>
      <c r="N42" s="45"/>
    </row>
    <row r="43" spans="1:14" s="33" customFormat="1" ht="18" hidden="1" customHeight="1" outlineLevel="1">
      <c r="A43" s="43">
        <v>39</v>
      </c>
      <c r="B43" s="44"/>
      <c r="C43" s="44"/>
      <c r="D43" s="44"/>
      <c r="E43" s="44"/>
      <c r="F43" s="44"/>
      <c r="G43" s="40"/>
      <c r="H43" s="41"/>
      <c r="I43" s="45"/>
      <c r="J43" s="45"/>
      <c r="K43" s="45"/>
      <c r="L43" s="45"/>
      <c r="M43" s="45"/>
      <c r="N43" s="45"/>
    </row>
    <row r="44" spans="1:14" s="33" customFormat="1" ht="18" hidden="1" customHeight="1" outlineLevel="1">
      <c r="A44" s="43">
        <v>40</v>
      </c>
      <c r="B44" s="44"/>
      <c r="C44" s="44"/>
      <c r="D44" s="44"/>
      <c r="E44" s="44"/>
      <c r="F44" s="44"/>
      <c r="G44" s="40"/>
      <c r="H44" s="41"/>
      <c r="I44" s="45"/>
      <c r="J44" s="45"/>
      <c r="K44" s="45"/>
      <c r="L44" s="45"/>
      <c r="M44" s="45"/>
      <c r="N44" s="45"/>
    </row>
    <row r="45" spans="1:14" s="33" customFormat="1" ht="18" hidden="1" customHeight="1" outlineLevel="1">
      <c r="A45" s="43">
        <v>41</v>
      </c>
      <c r="B45" s="44"/>
      <c r="C45" s="44"/>
      <c r="D45" s="44"/>
      <c r="E45" s="44"/>
      <c r="F45" s="44"/>
      <c r="G45" s="40"/>
      <c r="H45" s="41"/>
      <c r="I45" s="45"/>
      <c r="J45" s="45"/>
      <c r="K45" s="45"/>
      <c r="L45" s="45"/>
      <c r="M45" s="45"/>
      <c r="N45" s="45"/>
    </row>
    <row r="46" spans="1:14" s="33" customFormat="1" ht="18" hidden="1" customHeight="1" outlineLevel="1">
      <c r="A46" s="43">
        <v>42</v>
      </c>
      <c r="B46" s="44"/>
      <c r="C46" s="44"/>
      <c r="D46" s="44"/>
      <c r="E46" s="44"/>
      <c r="F46" s="44"/>
      <c r="G46" s="40"/>
      <c r="H46" s="41"/>
      <c r="I46" s="45"/>
      <c r="J46" s="45"/>
      <c r="K46" s="45"/>
      <c r="L46" s="45"/>
      <c r="M46" s="45"/>
      <c r="N46" s="45"/>
    </row>
    <row r="47" spans="1:14" s="33" customFormat="1" ht="18" hidden="1" customHeight="1" outlineLevel="1">
      <c r="A47" s="43">
        <v>43</v>
      </c>
      <c r="B47" s="44"/>
      <c r="C47" s="44"/>
      <c r="D47" s="44"/>
      <c r="E47" s="44"/>
      <c r="F47" s="44"/>
      <c r="G47" s="40"/>
      <c r="H47" s="41"/>
      <c r="I47" s="45"/>
      <c r="J47" s="45"/>
      <c r="K47" s="45"/>
      <c r="L47" s="45"/>
      <c r="M47" s="45"/>
      <c r="N47" s="45"/>
    </row>
    <row r="48" spans="1:14" s="33" customFormat="1" ht="18" hidden="1" customHeight="1" outlineLevel="1">
      <c r="A48" s="43">
        <v>44</v>
      </c>
      <c r="B48" s="44"/>
      <c r="C48" s="44"/>
      <c r="D48" s="44"/>
      <c r="E48" s="44"/>
      <c r="F48" s="44"/>
      <c r="G48" s="40"/>
      <c r="H48" s="41"/>
      <c r="I48" s="45"/>
      <c r="J48" s="45"/>
      <c r="K48" s="45"/>
      <c r="L48" s="45"/>
      <c r="M48" s="45"/>
      <c r="N48" s="45"/>
    </row>
    <row r="49" spans="1:14" s="33" customFormat="1" ht="18" hidden="1" customHeight="1" outlineLevel="1">
      <c r="A49" s="43">
        <v>45</v>
      </c>
      <c r="B49" s="44"/>
      <c r="C49" s="44"/>
      <c r="D49" s="44"/>
      <c r="E49" s="44"/>
      <c r="F49" s="44"/>
      <c r="G49" s="40"/>
      <c r="H49" s="41"/>
      <c r="I49" s="45"/>
      <c r="J49" s="45"/>
      <c r="K49" s="45"/>
      <c r="L49" s="45"/>
      <c r="M49" s="45"/>
      <c r="N49" s="45"/>
    </row>
    <row r="50" spans="1:14" s="33" customFormat="1" ht="18" hidden="1" customHeight="1" outlineLevel="1">
      <c r="A50" s="43">
        <v>46</v>
      </c>
      <c r="B50" s="44"/>
      <c r="C50" s="44"/>
      <c r="D50" s="44"/>
      <c r="E50" s="44"/>
      <c r="F50" s="44"/>
      <c r="G50" s="40"/>
      <c r="H50" s="41"/>
      <c r="I50" s="45"/>
      <c r="J50" s="45"/>
      <c r="K50" s="45"/>
      <c r="L50" s="45"/>
      <c r="M50" s="45"/>
      <c r="N50" s="45"/>
    </row>
    <row r="51" spans="1:14" s="33" customFormat="1" ht="18" hidden="1" customHeight="1" outlineLevel="1">
      <c r="A51" s="43">
        <v>47</v>
      </c>
      <c r="B51" s="44"/>
      <c r="C51" s="44"/>
      <c r="D51" s="44"/>
      <c r="E51" s="44"/>
      <c r="F51" s="44"/>
      <c r="G51" s="40"/>
      <c r="H51" s="41"/>
      <c r="I51" s="45"/>
      <c r="J51" s="45"/>
      <c r="K51" s="45"/>
      <c r="L51" s="45"/>
      <c r="M51" s="45"/>
      <c r="N51" s="45"/>
    </row>
    <row r="52" spans="1:14" s="33" customFormat="1" ht="18" hidden="1" customHeight="1" outlineLevel="1">
      <c r="A52" s="43">
        <v>48</v>
      </c>
      <c r="B52" s="44"/>
      <c r="C52" s="44"/>
      <c r="D52" s="44"/>
      <c r="E52" s="44"/>
      <c r="F52" s="44"/>
      <c r="G52" s="40"/>
      <c r="H52" s="41"/>
      <c r="I52" s="45"/>
      <c r="J52" s="45"/>
      <c r="K52" s="45"/>
      <c r="L52" s="45"/>
      <c r="M52" s="45"/>
      <c r="N52" s="45"/>
    </row>
    <row r="53" spans="1:14" s="33" customFormat="1" ht="18" hidden="1" customHeight="1" outlineLevel="1">
      <c r="A53" s="43">
        <v>49</v>
      </c>
      <c r="B53" s="44"/>
      <c r="C53" s="44"/>
      <c r="D53" s="44"/>
      <c r="E53" s="44"/>
      <c r="F53" s="44"/>
      <c r="G53" s="40"/>
      <c r="H53" s="41"/>
      <c r="I53" s="45"/>
      <c r="J53" s="45"/>
      <c r="K53" s="45"/>
      <c r="L53" s="45"/>
      <c r="M53" s="45"/>
      <c r="N53" s="45"/>
    </row>
    <row r="54" spans="1:14" s="33" customFormat="1" ht="18" hidden="1" customHeight="1" outlineLevel="1">
      <c r="A54" s="43">
        <v>50</v>
      </c>
      <c r="B54" s="44"/>
      <c r="C54" s="44"/>
      <c r="D54" s="44"/>
      <c r="E54" s="44"/>
      <c r="F54" s="44"/>
      <c r="G54" s="40"/>
      <c r="H54" s="41"/>
    </row>
    <row r="55" spans="1:14" s="33" customFormat="1" ht="18" hidden="1" customHeight="1" outlineLevel="1">
      <c r="A55" s="43">
        <v>51</v>
      </c>
      <c r="B55" s="44"/>
      <c r="C55" s="44"/>
      <c r="D55" s="44"/>
      <c r="E55" s="44"/>
      <c r="F55" s="44"/>
      <c r="G55" s="46"/>
    </row>
    <row r="56" spans="1:14" s="33" customFormat="1" ht="18" hidden="1" customHeight="1" outlineLevel="1">
      <c r="A56" s="43">
        <v>52</v>
      </c>
      <c r="B56" s="44"/>
      <c r="C56" s="44"/>
      <c r="D56" s="44"/>
      <c r="E56" s="44"/>
      <c r="F56" s="44"/>
      <c r="G56" s="46"/>
    </row>
    <row r="57" spans="1:14" s="33" customFormat="1" ht="18" hidden="1" customHeight="1" outlineLevel="1">
      <c r="A57" s="43">
        <v>53</v>
      </c>
      <c r="B57" s="44"/>
      <c r="C57" s="44"/>
      <c r="D57" s="44"/>
      <c r="E57" s="44"/>
      <c r="F57" s="44"/>
      <c r="G57" s="46"/>
    </row>
    <row r="58" spans="1:14" s="33" customFormat="1" ht="18" hidden="1" customHeight="1" outlineLevel="1">
      <c r="A58" s="43">
        <v>54</v>
      </c>
      <c r="B58" s="44"/>
      <c r="C58" s="44"/>
      <c r="D58" s="44"/>
      <c r="E58" s="44"/>
      <c r="F58" s="44"/>
      <c r="G58" s="46"/>
    </row>
    <row r="59" spans="1:14" s="33" customFormat="1" ht="18" hidden="1" customHeight="1" outlineLevel="1">
      <c r="A59" s="43">
        <v>55</v>
      </c>
      <c r="B59" s="44"/>
      <c r="C59" s="44"/>
      <c r="D59" s="44"/>
      <c r="E59" s="44"/>
      <c r="F59" s="44"/>
      <c r="G59" s="46"/>
    </row>
    <row r="60" spans="1:14" s="33" customFormat="1" ht="18" hidden="1" customHeight="1" outlineLevel="1">
      <c r="A60" s="43">
        <v>56</v>
      </c>
      <c r="B60" s="44"/>
      <c r="C60" s="44"/>
      <c r="D60" s="44"/>
      <c r="E60" s="44"/>
      <c r="F60" s="44"/>
      <c r="G60" s="46"/>
    </row>
    <row r="61" spans="1:14" s="33" customFormat="1" ht="18" hidden="1" customHeight="1" outlineLevel="1">
      <c r="A61" s="43">
        <v>57</v>
      </c>
      <c r="B61" s="44"/>
      <c r="C61" s="44"/>
      <c r="D61" s="44"/>
      <c r="E61" s="44"/>
      <c r="F61" s="44"/>
      <c r="G61" s="46"/>
    </row>
    <row r="62" spans="1:14" s="33" customFormat="1" ht="18" hidden="1" customHeight="1" outlineLevel="1">
      <c r="A62" s="43">
        <v>58</v>
      </c>
      <c r="B62" s="44"/>
      <c r="C62" s="44"/>
      <c r="D62" s="44"/>
      <c r="E62" s="44"/>
      <c r="F62" s="44"/>
      <c r="G62" s="46"/>
    </row>
    <row r="63" spans="1:14" s="33" customFormat="1" ht="18" hidden="1" customHeight="1" outlineLevel="1">
      <c r="A63" s="43">
        <v>59</v>
      </c>
      <c r="B63" s="44"/>
      <c r="C63" s="44"/>
      <c r="D63" s="44"/>
      <c r="E63" s="44"/>
      <c r="F63" s="44"/>
      <c r="G63" s="46"/>
    </row>
    <row r="64" spans="1:14" s="33" customFormat="1" ht="18" hidden="1" customHeight="1" outlineLevel="1">
      <c r="A64" s="43">
        <v>60</v>
      </c>
      <c r="B64" s="44"/>
      <c r="C64" s="44"/>
      <c r="D64" s="44"/>
      <c r="E64" s="44"/>
      <c r="F64" s="44"/>
      <c r="G64" s="46"/>
    </row>
    <row r="65" spans="1:7" s="33" customFormat="1" ht="18" hidden="1" customHeight="1" outlineLevel="1">
      <c r="A65" s="43">
        <v>61</v>
      </c>
      <c r="B65" s="44"/>
      <c r="C65" s="44"/>
      <c r="D65" s="44"/>
      <c r="E65" s="44"/>
      <c r="F65" s="44"/>
      <c r="G65" s="46"/>
    </row>
    <row r="66" spans="1:7" s="33" customFormat="1" ht="18" hidden="1" customHeight="1" outlineLevel="1">
      <c r="A66" s="43">
        <v>62</v>
      </c>
      <c r="B66" s="44"/>
      <c r="C66" s="44"/>
      <c r="D66" s="44"/>
      <c r="E66" s="44"/>
      <c r="F66" s="44"/>
      <c r="G66" s="46"/>
    </row>
    <row r="67" spans="1:7" s="33" customFormat="1" ht="18" hidden="1" customHeight="1" outlineLevel="1">
      <c r="A67" s="43">
        <v>63</v>
      </c>
      <c r="B67" s="44"/>
      <c r="C67" s="44"/>
      <c r="D67" s="44"/>
      <c r="E67" s="44"/>
      <c r="F67" s="44"/>
      <c r="G67" s="46"/>
    </row>
    <row r="68" spans="1:7" s="33" customFormat="1" ht="18" hidden="1" customHeight="1" outlineLevel="1">
      <c r="A68" s="43">
        <v>64</v>
      </c>
      <c r="B68" s="44"/>
      <c r="C68" s="44"/>
      <c r="D68" s="44"/>
      <c r="E68" s="44"/>
      <c r="F68" s="44"/>
      <c r="G68" s="46"/>
    </row>
    <row r="69" spans="1:7" s="33" customFormat="1" ht="18" hidden="1" customHeight="1" outlineLevel="1">
      <c r="A69" s="43">
        <v>65</v>
      </c>
      <c r="B69" s="44"/>
      <c r="C69" s="44"/>
      <c r="D69" s="44"/>
      <c r="E69" s="44"/>
      <c r="F69" s="44"/>
      <c r="G69" s="46"/>
    </row>
    <row r="70" spans="1:7" s="33" customFormat="1" ht="18" hidden="1" customHeight="1" outlineLevel="1">
      <c r="A70" s="43">
        <v>66</v>
      </c>
      <c r="B70" s="44"/>
      <c r="C70" s="44"/>
      <c r="D70" s="44"/>
      <c r="E70" s="44"/>
      <c r="F70" s="44"/>
      <c r="G70" s="46"/>
    </row>
    <row r="71" spans="1:7" s="33" customFormat="1" ht="18" hidden="1" customHeight="1" outlineLevel="1">
      <c r="A71" s="43">
        <v>67</v>
      </c>
      <c r="B71" s="44"/>
      <c r="C71" s="44"/>
      <c r="D71" s="44"/>
      <c r="E71" s="44"/>
      <c r="F71" s="44"/>
      <c r="G71" s="46"/>
    </row>
    <row r="72" spans="1:7" s="33" customFormat="1" ht="18" hidden="1" customHeight="1" outlineLevel="1">
      <c r="A72" s="43">
        <v>68</v>
      </c>
      <c r="B72" s="44"/>
      <c r="C72" s="44"/>
      <c r="D72" s="44"/>
      <c r="E72" s="44"/>
      <c r="F72" s="44"/>
      <c r="G72" s="46"/>
    </row>
    <row r="73" spans="1:7" s="33" customFormat="1" ht="18" hidden="1" customHeight="1" outlineLevel="1">
      <c r="A73" s="43">
        <v>69</v>
      </c>
      <c r="B73" s="44"/>
      <c r="C73" s="44"/>
      <c r="D73" s="44"/>
      <c r="E73" s="44"/>
      <c r="F73" s="44"/>
      <c r="G73" s="46"/>
    </row>
    <row r="74" spans="1:7" s="33" customFormat="1" ht="18" hidden="1" customHeight="1" outlineLevel="1">
      <c r="A74" s="43">
        <v>70</v>
      </c>
      <c r="B74" s="44"/>
      <c r="C74" s="44"/>
      <c r="D74" s="44"/>
      <c r="E74" s="44"/>
      <c r="F74" s="44"/>
      <c r="G74" s="46"/>
    </row>
    <row r="75" spans="1:7" s="33" customFormat="1" ht="18" hidden="1" customHeight="1" outlineLevel="1">
      <c r="A75" s="43">
        <v>71</v>
      </c>
      <c r="B75" s="44"/>
      <c r="C75" s="44"/>
      <c r="D75" s="44"/>
      <c r="E75" s="44"/>
      <c r="F75" s="44"/>
      <c r="G75" s="46"/>
    </row>
    <row r="76" spans="1:7" s="33" customFormat="1" ht="18" hidden="1" customHeight="1" outlineLevel="1">
      <c r="A76" s="43">
        <v>72</v>
      </c>
      <c r="B76" s="44"/>
      <c r="C76" s="44"/>
      <c r="D76" s="44"/>
      <c r="E76" s="44"/>
      <c r="F76" s="44"/>
      <c r="G76" s="46"/>
    </row>
    <row r="77" spans="1:7" s="33" customFormat="1" ht="18" hidden="1" customHeight="1" outlineLevel="1">
      <c r="A77" s="43">
        <v>73</v>
      </c>
      <c r="B77" s="44"/>
      <c r="C77" s="44"/>
      <c r="D77" s="44"/>
      <c r="E77" s="44"/>
      <c r="F77" s="44"/>
      <c r="G77" s="46"/>
    </row>
    <row r="78" spans="1:7" s="33" customFormat="1" ht="18" hidden="1" customHeight="1" outlineLevel="1">
      <c r="A78" s="43">
        <v>74</v>
      </c>
      <c r="B78" s="44"/>
      <c r="C78" s="44"/>
      <c r="D78" s="44"/>
      <c r="E78" s="44"/>
      <c r="F78" s="44"/>
      <c r="G78" s="46"/>
    </row>
    <row r="79" spans="1:7" s="33" customFormat="1" ht="18" hidden="1" customHeight="1" outlineLevel="1">
      <c r="A79" s="43">
        <v>75</v>
      </c>
      <c r="B79" s="44"/>
      <c r="C79" s="44"/>
      <c r="D79" s="44"/>
      <c r="E79" s="44"/>
      <c r="F79" s="44"/>
      <c r="G79" s="46"/>
    </row>
    <row r="80" spans="1:7" s="33" customFormat="1" ht="18" hidden="1" customHeight="1" outlineLevel="1">
      <c r="A80" s="43">
        <v>76</v>
      </c>
      <c r="B80" s="44"/>
      <c r="C80" s="44"/>
      <c r="D80" s="44"/>
      <c r="E80" s="44"/>
      <c r="F80" s="44"/>
      <c r="G80" s="46"/>
    </row>
    <row r="81" spans="1:7" s="33" customFormat="1" ht="18" hidden="1" customHeight="1" outlineLevel="1">
      <c r="A81" s="43">
        <v>77</v>
      </c>
      <c r="B81" s="44"/>
      <c r="C81" s="44"/>
      <c r="D81" s="44"/>
      <c r="E81" s="44"/>
      <c r="F81" s="44"/>
      <c r="G81" s="46"/>
    </row>
    <row r="82" spans="1:7" s="33" customFormat="1" ht="18" hidden="1" customHeight="1" outlineLevel="1">
      <c r="A82" s="43">
        <v>78</v>
      </c>
      <c r="B82" s="44"/>
      <c r="C82" s="44"/>
      <c r="D82" s="44"/>
      <c r="E82" s="44"/>
      <c r="F82" s="44"/>
      <c r="G82" s="46"/>
    </row>
    <row r="83" spans="1:7" s="33" customFormat="1" ht="18" hidden="1" customHeight="1" outlineLevel="1">
      <c r="A83" s="43">
        <v>79</v>
      </c>
      <c r="B83" s="44"/>
      <c r="C83" s="44"/>
      <c r="D83" s="44"/>
      <c r="E83" s="44"/>
      <c r="F83" s="44"/>
      <c r="G83" s="46"/>
    </row>
    <row r="84" spans="1:7" s="33" customFormat="1" ht="18" hidden="1" customHeight="1" outlineLevel="1">
      <c r="A84" s="43">
        <v>80</v>
      </c>
      <c r="B84" s="44"/>
      <c r="C84" s="44"/>
      <c r="D84" s="44"/>
      <c r="E84" s="44"/>
      <c r="F84" s="44"/>
      <c r="G84" s="46"/>
    </row>
    <row r="85" spans="1:7" s="33" customFormat="1" ht="18" hidden="1" customHeight="1" outlineLevel="1">
      <c r="A85" s="43">
        <v>81</v>
      </c>
      <c r="B85" s="44"/>
      <c r="C85" s="44"/>
      <c r="D85" s="44"/>
      <c r="E85" s="44"/>
      <c r="F85" s="44"/>
      <c r="G85" s="46"/>
    </row>
    <row r="86" spans="1:7" s="33" customFormat="1" ht="18" hidden="1" customHeight="1" outlineLevel="1">
      <c r="A86" s="43">
        <v>82</v>
      </c>
      <c r="B86" s="44"/>
      <c r="C86" s="44"/>
      <c r="D86" s="44"/>
      <c r="E86" s="44"/>
      <c r="F86" s="44"/>
      <c r="G86" s="46"/>
    </row>
    <row r="87" spans="1:7" s="33" customFormat="1" ht="18" hidden="1" customHeight="1" outlineLevel="1">
      <c r="A87" s="43">
        <v>83</v>
      </c>
      <c r="B87" s="44"/>
      <c r="C87" s="44"/>
      <c r="D87" s="44"/>
      <c r="E87" s="44"/>
      <c r="F87" s="44"/>
      <c r="G87" s="46"/>
    </row>
    <row r="88" spans="1:7" s="33" customFormat="1" ht="18" hidden="1" customHeight="1" outlineLevel="1">
      <c r="A88" s="43">
        <v>84</v>
      </c>
      <c r="B88" s="44"/>
      <c r="C88" s="44"/>
      <c r="D88" s="44"/>
      <c r="E88" s="44"/>
      <c r="F88" s="44"/>
      <c r="G88" s="46"/>
    </row>
    <row r="89" spans="1:7" s="33" customFormat="1" ht="18" hidden="1" customHeight="1" outlineLevel="1">
      <c r="A89" s="43">
        <v>85</v>
      </c>
      <c r="B89" s="44"/>
      <c r="C89" s="44"/>
      <c r="D89" s="44"/>
      <c r="E89" s="44"/>
      <c r="F89" s="44"/>
      <c r="G89" s="46"/>
    </row>
    <row r="90" spans="1:7" s="33" customFormat="1" ht="18" hidden="1" customHeight="1" outlineLevel="1">
      <c r="A90" s="43">
        <v>86</v>
      </c>
      <c r="B90" s="44"/>
      <c r="C90" s="44"/>
      <c r="D90" s="44"/>
      <c r="E90" s="44"/>
      <c r="F90" s="44"/>
      <c r="G90" s="46"/>
    </row>
    <row r="91" spans="1:7" s="33" customFormat="1" ht="18" hidden="1" customHeight="1" outlineLevel="1">
      <c r="A91" s="43">
        <v>87</v>
      </c>
      <c r="B91" s="44"/>
      <c r="C91" s="44"/>
      <c r="D91" s="44"/>
      <c r="E91" s="44"/>
      <c r="F91" s="44"/>
      <c r="G91" s="46"/>
    </row>
    <row r="92" spans="1:7" s="33" customFormat="1" ht="18" hidden="1" customHeight="1" outlineLevel="1">
      <c r="A92" s="43">
        <v>88</v>
      </c>
      <c r="B92" s="44"/>
      <c r="C92" s="44"/>
      <c r="D92" s="44"/>
      <c r="E92" s="44"/>
      <c r="F92" s="44"/>
      <c r="G92" s="46"/>
    </row>
    <row r="93" spans="1:7" s="33" customFormat="1" ht="18" hidden="1" customHeight="1" outlineLevel="1">
      <c r="A93" s="43">
        <v>89</v>
      </c>
      <c r="B93" s="44"/>
      <c r="C93" s="44"/>
      <c r="D93" s="44"/>
      <c r="E93" s="44"/>
      <c r="F93" s="44"/>
      <c r="G93" s="46"/>
    </row>
    <row r="94" spans="1:7" s="33" customFormat="1" ht="18" hidden="1" customHeight="1" outlineLevel="1">
      <c r="A94" s="43">
        <v>90</v>
      </c>
      <c r="B94" s="44"/>
      <c r="C94" s="44"/>
      <c r="D94" s="44"/>
      <c r="E94" s="44"/>
      <c r="F94" s="44"/>
      <c r="G94" s="46"/>
    </row>
    <row r="95" spans="1:7" s="33" customFormat="1" ht="18" hidden="1" customHeight="1" outlineLevel="1">
      <c r="A95" s="43">
        <v>91</v>
      </c>
      <c r="B95" s="44"/>
      <c r="C95" s="44"/>
      <c r="D95" s="44"/>
      <c r="E95" s="44"/>
      <c r="F95" s="44"/>
      <c r="G95" s="46"/>
    </row>
    <row r="96" spans="1:7" s="33" customFormat="1" ht="18" hidden="1" customHeight="1" outlineLevel="1">
      <c r="A96" s="43">
        <v>92</v>
      </c>
      <c r="B96" s="44"/>
      <c r="C96" s="44"/>
      <c r="D96" s="44"/>
      <c r="E96" s="44"/>
      <c r="F96" s="44"/>
      <c r="G96" s="46"/>
    </row>
    <row r="97" spans="1:7" s="33" customFormat="1" ht="18" hidden="1" customHeight="1" outlineLevel="1">
      <c r="A97" s="43">
        <v>93</v>
      </c>
      <c r="B97" s="44"/>
      <c r="C97" s="44"/>
      <c r="D97" s="44"/>
      <c r="E97" s="44"/>
      <c r="F97" s="44"/>
      <c r="G97" s="46"/>
    </row>
    <row r="98" spans="1:7" s="33" customFormat="1" ht="18" hidden="1" customHeight="1" outlineLevel="1">
      <c r="A98" s="43">
        <v>94</v>
      </c>
      <c r="B98" s="44"/>
      <c r="C98" s="44"/>
      <c r="D98" s="44"/>
      <c r="E98" s="44"/>
      <c r="F98" s="44"/>
      <c r="G98" s="46"/>
    </row>
    <row r="99" spans="1:7" s="33" customFormat="1" ht="18" hidden="1" customHeight="1" outlineLevel="1">
      <c r="A99" s="43">
        <v>95</v>
      </c>
      <c r="B99" s="44"/>
      <c r="C99" s="44"/>
      <c r="D99" s="44"/>
      <c r="E99" s="44"/>
      <c r="F99" s="44"/>
      <c r="G99" s="46"/>
    </row>
    <row r="100" spans="1:7" s="33" customFormat="1" ht="18" hidden="1" customHeight="1" outlineLevel="1">
      <c r="A100" s="43">
        <v>96</v>
      </c>
      <c r="B100" s="44"/>
      <c r="C100" s="44"/>
      <c r="D100" s="44"/>
      <c r="E100" s="44"/>
      <c r="F100" s="44"/>
      <c r="G100" s="46"/>
    </row>
    <row r="101" spans="1:7" s="33" customFormat="1" ht="18" hidden="1" customHeight="1" outlineLevel="1">
      <c r="A101" s="43">
        <v>97</v>
      </c>
      <c r="B101" s="44"/>
      <c r="C101" s="44"/>
      <c r="D101" s="44"/>
      <c r="E101" s="44"/>
      <c r="F101" s="44"/>
      <c r="G101" s="46"/>
    </row>
    <row r="102" spans="1:7" s="33" customFormat="1" ht="18" hidden="1" customHeight="1" outlineLevel="1">
      <c r="A102" s="43">
        <v>98</v>
      </c>
      <c r="B102" s="44"/>
      <c r="C102" s="44"/>
      <c r="D102" s="44"/>
      <c r="E102" s="44"/>
      <c r="F102" s="44"/>
      <c r="G102" s="46"/>
    </row>
    <row r="103" spans="1:7" s="33" customFormat="1" ht="18" hidden="1" customHeight="1" outlineLevel="1">
      <c r="A103" s="43">
        <v>99</v>
      </c>
      <c r="B103" s="44"/>
      <c r="C103" s="44"/>
      <c r="D103" s="44"/>
      <c r="E103" s="44"/>
      <c r="F103" s="44"/>
      <c r="G103" s="46"/>
    </row>
    <row r="104" spans="1:7" s="33" customFormat="1" ht="18" hidden="1" customHeight="1" outlineLevel="1">
      <c r="A104" s="43">
        <v>100</v>
      </c>
      <c r="B104" s="44"/>
      <c r="C104" s="44"/>
      <c r="D104" s="44"/>
      <c r="E104" s="44"/>
      <c r="F104" s="44"/>
      <c r="G104" s="46"/>
    </row>
    <row r="105" spans="1:7" s="33" customFormat="1" ht="18" hidden="1" customHeight="1" outlineLevel="1">
      <c r="A105" s="43">
        <v>101</v>
      </c>
      <c r="B105" s="44"/>
      <c r="C105" s="44"/>
      <c r="D105" s="44"/>
      <c r="E105" s="44"/>
      <c r="F105" s="44"/>
      <c r="G105" s="46"/>
    </row>
    <row r="106" spans="1:7" s="33" customFormat="1" ht="18" hidden="1" customHeight="1" outlineLevel="1">
      <c r="A106" s="43">
        <v>102</v>
      </c>
      <c r="B106" s="44"/>
      <c r="C106" s="44"/>
      <c r="D106" s="44"/>
      <c r="E106" s="44"/>
      <c r="F106" s="44"/>
      <c r="G106" s="46"/>
    </row>
    <row r="107" spans="1:7" s="33" customFormat="1" ht="18" hidden="1" customHeight="1" outlineLevel="1">
      <c r="A107" s="43">
        <v>103</v>
      </c>
      <c r="B107" s="44"/>
      <c r="C107" s="44"/>
      <c r="D107" s="44"/>
      <c r="E107" s="44"/>
      <c r="F107" s="44"/>
      <c r="G107" s="46"/>
    </row>
    <row r="108" spans="1:7" s="33" customFormat="1" ht="18" hidden="1" customHeight="1" outlineLevel="1">
      <c r="A108" s="43">
        <v>104</v>
      </c>
      <c r="B108" s="44"/>
      <c r="C108" s="44"/>
      <c r="D108" s="44"/>
      <c r="E108" s="44"/>
      <c r="F108" s="44"/>
      <c r="G108" s="46"/>
    </row>
    <row r="109" spans="1:7" s="33" customFormat="1" ht="18" hidden="1" customHeight="1" outlineLevel="1">
      <c r="A109" s="43">
        <v>105</v>
      </c>
      <c r="B109" s="44"/>
      <c r="C109" s="44"/>
      <c r="D109" s="44"/>
      <c r="E109" s="44"/>
      <c r="F109" s="44"/>
      <c r="G109" s="46"/>
    </row>
    <row r="110" spans="1:7" s="33" customFormat="1" ht="18" hidden="1" customHeight="1" outlineLevel="1">
      <c r="A110" s="43">
        <v>106</v>
      </c>
      <c r="B110" s="44"/>
      <c r="C110" s="44"/>
      <c r="D110" s="44"/>
      <c r="E110" s="44"/>
      <c r="F110" s="44"/>
      <c r="G110" s="46"/>
    </row>
    <row r="111" spans="1:7" s="33" customFormat="1" ht="18" hidden="1" customHeight="1" outlineLevel="1">
      <c r="A111" s="43">
        <v>107</v>
      </c>
      <c r="B111" s="44"/>
      <c r="C111" s="44"/>
      <c r="D111" s="44"/>
      <c r="E111" s="44"/>
      <c r="F111" s="44"/>
      <c r="G111" s="46"/>
    </row>
    <row r="112" spans="1:7" s="33" customFormat="1" ht="18" hidden="1" customHeight="1" outlineLevel="1">
      <c r="A112" s="43">
        <v>108</v>
      </c>
      <c r="B112" s="44"/>
      <c r="C112" s="44"/>
      <c r="D112" s="44"/>
      <c r="E112" s="44"/>
      <c r="F112" s="44"/>
      <c r="G112" s="46"/>
    </row>
    <row r="113" spans="1:7" s="33" customFormat="1" ht="18" hidden="1" customHeight="1" outlineLevel="1">
      <c r="A113" s="43">
        <v>109</v>
      </c>
      <c r="B113" s="44"/>
      <c r="C113" s="44"/>
      <c r="D113" s="44"/>
      <c r="E113" s="44"/>
      <c r="F113" s="44"/>
      <c r="G113" s="46"/>
    </row>
    <row r="114" spans="1:7" s="33" customFormat="1" ht="18" hidden="1" customHeight="1" outlineLevel="1">
      <c r="A114" s="43">
        <v>110</v>
      </c>
      <c r="B114" s="44"/>
      <c r="C114" s="44"/>
      <c r="D114" s="44"/>
      <c r="E114" s="44"/>
      <c r="F114" s="44"/>
      <c r="G114" s="46"/>
    </row>
    <row r="115" spans="1:7" s="33" customFormat="1" ht="18" hidden="1" customHeight="1" outlineLevel="1">
      <c r="A115" s="43">
        <v>111</v>
      </c>
      <c r="B115" s="44"/>
      <c r="C115" s="44"/>
      <c r="D115" s="44"/>
      <c r="E115" s="44"/>
      <c r="F115" s="44"/>
      <c r="G115" s="46"/>
    </row>
    <row r="116" spans="1:7" s="33" customFormat="1" ht="18" hidden="1" customHeight="1" outlineLevel="1">
      <c r="A116" s="43">
        <v>112</v>
      </c>
      <c r="B116" s="44"/>
      <c r="C116" s="44"/>
      <c r="D116" s="44"/>
      <c r="E116" s="44"/>
      <c r="F116" s="44"/>
      <c r="G116" s="46"/>
    </row>
    <row r="117" spans="1:7" s="33" customFormat="1" ht="18" hidden="1" customHeight="1" outlineLevel="1">
      <c r="A117" s="43">
        <v>113</v>
      </c>
      <c r="B117" s="44"/>
      <c r="C117" s="44"/>
      <c r="D117" s="44"/>
      <c r="E117" s="44"/>
      <c r="F117" s="44"/>
      <c r="G117" s="46"/>
    </row>
    <row r="118" spans="1:7" s="33" customFormat="1" ht="18" hidden="1" customHeight="1" outlineLevel="1">
      <c r="A118" s="43">
        <v>114</v>
      </c>
      <c r="B118" s="44"/>
      <c r="C118" s="44"/>
      <c r="D118" s="44"/>
      <c r="E118" s="44"/>
      <c r="F118" s="44"/>
      <c r="G118" s="46"/>
    </row>
    <row r="119" spans="1:7" s="33" customFormat="1" ht="18" hidden="1" customHeight="1" outlineLevel="1">
      <c r="A119" s="43">
        <v>115</v>
      </c>
      <c r="B119" s="44"/>
      <c r="C119" s="44"/>
      <c r="D119" s="44"/>
      <c r="E119" s="44"/>
      <c r="F119" s="44"/>
      <c r="G119" s="46"/>
    </row>
    <row r="120" spans="1:7" s="33" customFormat="1" ht="18" hidden="1" customHeight="1" outlineLevel="1">
      <c r="A120" s="43">
        <v>116</v>
      </c>
      <c r="B120" s="44"/>
      <c r="C120" s="44"/>
      <c r="D120" s="44"/>
      <c r="E120" s="44"/>
      <c r="F120" s="44"/>
      <c r="G120" s="46"/>
    </row>
    <row r="121" spans="1:7" s="33" customFormat="1" ht="18" hidden="1" customHeight="1" outlineLevel="1">
      <c r="A121" s="43">
        <v>117</v>
      </c>
      <c r="B121" s="44"/>
      <c r="C121" s="44"/>
      <c r="D121" s="44"/>
      <c r="E121" s="44"/>
      <c r="F121" s="44"/>
      <c r="G121" s="46"/>
    </row>
    <row r="122" spans="1:7" s="33" customFormat="1" ht="18" hidden="1" customHeight="1" outlineLevel="1">
      <c r="A122" s="43">
        <v>118</v>
      </c>
      <c r="B122" s="44"/>
      <c r="C122" s="44"/>
      <c r="D122" s="44"/>
      <c r="E122" s="44"/>
      <c r="F122" s="44"/>
      <c r="G122" s="46"/>
    </row>
    <row r="123" spans="1:7" s="33" customFormat="1" ht="18" hidden="1" customHeight="1" outlineLevel="1">
      <c r="A123" s="43">
        <v>119</v>
      </c>
      <c r="B123" s="44"/>
      <c r="C123" s="44"/>
      <c r="D123" s="44"/>
      <c r="E123" s="44"/>
      <c r="F123" s="44"/>
      <c r="G123" s="46"/>
    </row>
    <row r="124" spans="1:7" s="33" customFormat="1" ht="18" hidden="1" customHeight="1" outlineLevel="1">
      <c r="A124" s="43">
        <v>120</v>
      </c>
      <c r="B124" s="44"/>
      <c r="C124" s="44"/>
      <c r="D124" s="44"/>
      <c r="E124" s="44"/>
      <c r="F124" s="44"/>
      <c r="G124" s="46"/>
    </row>
    <row r="125" spans="1:7" s="33" customFormat="1" ht="18" hidden="1" customHeight="1" outlineLevel="1">
      <c r="A125" s="43">
        <v>121</v>
      </c>
      <c r="B125" s="44"/>
      <c r="C125" s="44"/>
      <c r="D125" s="44"/>
      <c r="E125" s="44"/>
      <c r="F125" s="44"/>
      <c r="G125" s="46"/>
    </row>
    <row r="126" spans="1:7" s="33" customFormat="1" ht="18" hidden="1" customHeight="1" outlineLevel="1">
      <c r="A126" s="43">
        <v>122</v>
      </c>
      <c r="B126" s="44"/>
      <c r="C126" s="44"/>
      <c r="D126" s="44"/>
      <c r="E126" s="44"/>
      <c r="F126" s="44"/>
      <c r="G126" s="46"/>
    </row>
    <row r="127" spans="1:7" s="33" customFormat="1" ht="18" hidden="1" customHeight="1" outlineLevel="1">
      <c r="A127" s="43">
        <v>123</v>
      </c>
      <c r="B127" s="44"/>
      <c r="C127" s="44"/>
      <c r="D127" s="44"/>
      <c r="E127" s="44"/>
      <c r="F127" s="44"/>
      <c r="G127" s="46"/>
    </row>
    <row r="128" spans="1:7" s="33" customFormat="1" ht="18" hidden="1" customHeight="1" outlineLevel="1">
      <c r="A128" s="43">
        <v>124</v>
      </c>
      <c r="B128" s="44"/>
      <c r="C128" s="44"/>
      <c r="D128" s="44"/>
      <c r="E128" s="44"/>
      <c r="F128" s="44"/>
      <c r="G128" s="46"/>
    </row>
    <row r="129" spans="1:7" s="33" customFormat="1" ht="18" hidden="1" customHeight="1" outlineLevel="1">
      <c r="A129" s="43">
        <v>125</v>
      </c>
      <c r="B129" s="44"/>
      <c r="C129" s="44"/>
      <c r="D129" s="44"/>
      <c r="E129" s="44"/>
      <c r="F129" s="44"/>
      <c r="G129" s="46"/>
    </row>
    <row r="130" spans="1:7" s="33" customFormat="1" ht="18" hidden="1" customHeight="1" outlineLevel="1">
      <c r="A130" s="43">
        <v>126</v>
      </c>
      <c r="B130" s="44"/>
      <c r="C130" s="44"/>
      <c r="D130" s="44"/>
      <c r="E130" s="44"/>
      <c r="F130" s="44"/>
      <c r="G130" s="46"/>
    </row>
    <row r="131" spans="1:7" s="33" customFormat="1" ht="18" hidden="1" customHeight="1" outlineLevel="1">
      <c r="A131" s="43">
        <v>127</v>
      </c>
      <c r="B131" s="44"/>
      <c r="C131" s="44"/>
      <c r="D131" s="44"/>
      <c r="E131" s="44"/>
      <c r="F131" s="44"/>
      <c r="G131" s="46"/>
    </row>
    <row r="132" spans="1:7" s="33" customFormat="1" ht="18" hidden="1" customHeight="1" outlineLevel="1">
      <c r="A132" s="43">
        <v>128</v>
      </c>
      <c r="B132" s="44"/>
      <c r="C132" s="44"/>
      <c r="D132" s="44"/>
      <c r="E132" s="44"/>
      <c r="F132" s="44"/>
      <c r="G132" s="46"/>
    </row>
    <row r="133" spans="1:7" s="33" customFormat="1" ht="18" hidden="1" customHeight="1" outlineLevel="1">
      <c r="A133" s="43">
        <v>129</v>
      </c>
      <c r="B133" s="44"/>
      <c r="C133" s="44"/>
      <c r="D133" s="44"/>
      <c r="E133" s="44"/>
      <c r="F133" s="44"/>
      <c r="G133" s="46"/>
    </row>
    <row r="134" spans="1:7" s="33" customFormat="1" ht="18" hidden="1" customHeight="1" outlineLevel="1">
      <c r="A134" s="43">
        <v>130</v>
      </c>
      <c r="B134" s="44"/>
      <c r="C134" s="44"/>
      <c r="D134" s="44"/>
      <c r="E134" s="44"/>
      <c r="F134" s="44"/>
      <c r="G134" s="46"/>
    </row>
    <row r="135" spans="1:7" s="33" customFormat="1" ht="18" hidden="1" customHeight="1" outlineLevel="1">
      <c r="A135" s="43">
        <v>131</v>
      </c>
      <c r="B135" s="44"/>
      <c r="C135" s="44"/>
      <c r="D135" s="44"/>
      <c r="E135" s="44"/>
      <c r="F135" s="44"/>
      <c r="G135" s="46"/>
    </row>
    <row r="136" spans="1:7" s="33" customFormat="1" ht="18" hidden="1" customHeight="1" outlineLevel="1">
      <c r="A136" s="43">
        <v>132</v>
      </c>
      <c r="B136" s="44"/>
      <c r="C136" s="44"/>
      <c r="D136" s="44"/>
      <c r="E136" s="44"/>
      <c r="F136" s="44"/>
      <c r="G136" s="46"/>
    </row>
    <row r="137" spans="1:7" s="33" customFormat="1" ht="18" hidden="1" customHeight="1" outlineLevel="1">
      <c r="A137" s="43">
        <v>133</v>
      </c>
      <c r="B137" s="44"/>
      <c r="C137" s="44"/>
      <c r="D137" s="44"/>
      <c r="E137" s="44"/>
      <c r="F137" s="44"/>
      <c r="G137" s="46"/>
    </row>
    <row r="138" spans="1:7" s="33" customFormat="1" ht="18" hidden="1" customHeight="1" outlineLevel="1">
      <c r="A138" s="43">
        <v>134</v>
      </c>
      <c r="B138" s="44"/>
      <c r="C138" s="44"/>
      <c r="D138" s="44"/>
      <c r="E138" s="44"/>
      <c r="F138" s="44"/>
      <c r="G138" s="46"/>
    </row>
    <row r="139" spans="1:7" s="33" customFormat="1" ht="18" hidden="1" customHeight="1" outlineLevel="1">
      <c r="A139" s="43">
        <v>135</v>
      </c>
      <c r="B139" s="44"/>
      <c r="C139" s="44"/>
      <c r="D139" s="44"/>
      <c r="E139" s="44"/>
      <c r="F139" s="44"/>
      <c r="G139" s="46"/>
    </row>
    <row r="140" spans="1:7" s="33" customFormat="1" ht="18" hidden="1" customHeight="1" outlineLevel="1">
      <c r="A140" s="43">
        <v>136</v>
      </c>
      <c r="B140" s="44"/>
      <c r="C140" s="44"/>
      <c r="D140" s="44"/>
      <c r="E140" s="44"/>
      <c r="F140" s="44"/>
      <c r="G140" s="46"/>
    </row>
    <row r="141" spans="1:7" s="33" customFormat="1" ht="18" hidden="1" customHeight="1" outlineLevel="1">
      <c r="A141" s="43">
        <v>137</v>
      </c>
      <c r="B141" s="44"/>
      <c r="C141" s="44"/>
      <c r="D141" s="44"/>
      <c r="E141" s="44"/>
      <c r="F141" s="44"/>
      <c r="G141" s="46"/>
    </row>
    <row r="142" spans="1:7" s="33" customFormat="1" ht="18" hidden="1" customHeight="1" outlineLevel="1">
      <c r="A142" s="43">
        <v>138</v>
      </c>
      <c r="B142" s="44"/>
      <c r="C142" s="44"/>
      <c r="D142" s="44"/>
      <c r="E142" s="44"/>
      <c r="F142" s="44"/>
      <c r="G142" s="46"/>
    </row>
    <row r="143" spans="1:7" s="33" customFormat="1" ht="18" hidden="1" customHeight="1" outlineLevel="1">
      <c r="A143" s="43">
        <v>139</v>
      </c>
      <c r="B143" s="44"/>
      <c r="C143" s="44"/>
      <c r="D143" s="44"/>
      <c r="E143" s="44"/>
      <c r="F143" s="44"/>
      <c r="G143" s="46"/>
    </row>
    <row r="144" spans="1:7" s="33" customFormat="1" ht="18" hidden="1" customHeight="1" outlineLevel="1">
      <c r="A144" s="43">
        <v>140</v>
      </c>
      <c r="B144" s="44"/>
      <c r="C144" s="44"/>
      <c r="D144" s="44"/>
      <c r="E144" s="44"/>
      <c r="F144" s="44"/>
      <c r="G144" s="46"/>
    </row>
    <row r="145" spans="1:7" s="33" customFormat="1" ht="18" hidden="1" customHeight="1" outlineLevel="1">
      <c r="A145" s="43">
        <v>141</v>
      </c>
      <c r="B145" s="44"/>
      <c r="C145" s="44"/>
      <c r="D145" s="44"/>
      <c r="E145" s="44"/>
      <c r="F145" s="44"/>
      <c r="G145" s="46"/>
    </row>
    <row r="146" spans="1:7" s="33" customFormat="1" ht="18" hidden="1" customHeight="1" outlineLevel="1">
      <c r="A146" s="43">
        <v>142</v>
      </c>
      <c r="B146" s="44"/>
      <c r="C146" s="44"/>
      <c r="D146" s="44"/>
      <c r="E146" s="44"/>
      <c r="F146" s="44"/>
      <c r="G146" s="46"/>
    </row>
    <row r="147" spans="1:7" s="33" customFormat="1" ht="18" hidden="1" customHeight="1" outlineLevel="1">
      <c r="A147" s="43">
        <v>143</v>
      </c>
      <c r="B147" s="44"/>
      <c r="C147" s="44"/>
      <c r="D147" s="44"/>
      <c r="E147" s="44"/>
      <c r="F147" s="44"/>
      <c r="G147" s="46"/>
    </row>
    <row r="148" spans="1:7" s="33" customFormat="1" ht="18" hidden="1" customHeight="1" outlineLevel="1">
      <c r="A148" s="43">
        <v>144</v>
      </c>
      <c r="B148" s="44"/>
      <c r="C148" s="44"/>
      <c r="D148" s="44"/>
      <c r="E148" s="44"/>
      <c r="F148" s="44"/>
      <c r="G148" s="46"/>
    </row>
    <row r="149" spans="1:7" s="33" customFormat="1" ht="18" hidden="1" customHeight="1" outlineLevel="1">
      <c r="A149" s="43">
        <v>145</v>
      </c>
      <c r="B149" s="44"/>
      <c r="C149" s="44"/>
      <c r="D149" s="44"/>
      <c r="E149" s="44"/>
      <c r="F149" s="44"/>
      <c r="G149" s="46"/>
    </row>
    <row r="150" spans="1:7" s="33" customFormat="1" ht="18" hidden="1" customHeight="1" outlineLevel="1">
      <c r="A150" s="43">
        <v>146</v>
      </c>
      <c r="B150" s="44"/>
      <c r="C150" s="44"/>
      <c r="D150" s="44"/>
      <c r="E150" s="44"/>
      <c r="F150" s="44"/>
      <c r="G150" s="46"/>
    </row>
    <row r="151" spans="1:7" s="33" customFormat="1" ht="18" hidden="1" customHeight="1" outlineLevel="1">
      <c r="A151" s="43">
        <v>147</v>
      </c>
      <c r="B151" s="44"/>
      <c r="C151" s="44"/>
      <c r="D151" s="44"/>
      <c r="E151" s="44"/>
      <c r="F151" s="44"/>
      <c r="G151" s="46"/>
    </row>
    <row r="152" spans="1:7" s="33" customFormat="1" ht="18" hidden="1" customHeight="1" outlineLevel="1">
      <c r="A152" s="43">
        <v>148</v>
      </c>
      <c r="B152" s="44"/>
      <c r="C152" s="44"/>
      <c r="D152" s="44"/>
      <c r="E152" s="44"/>
      <c r="F152" s="44"/>
      <c r="G152" s="46"/>
    </row>
    <row r="153" spans="1:7" s="33" customFormat="1" ht="18" hidden="1" customHeight="1" outlineLevel="1">
      <c r="A153" s="43">
        <v>149</v>
      </c>
      <c r="B153" s="44"/>
      <c r="C153" s="44"/>
      <c r="D153" s="44"/>
      <c r="E153" s="44"/>
      <c r="F153" s="44"/>
      <c r="G153" s="46"/>
    </row>
    <row r="154" spans="1:7" s="33" customFormat="1" ht="18" hidden="1" customHeight="1" outlineLevel="1">
      <c r="A154" s="43">
        <v>150</v>
      </c>
      <c r="B154" s="44"/>
      <c r="C154" s="44"/>
      <c r="D154" s="44"/>
      <c r="E154" s="44"/>
      <c r="F154" s="44"/>
      <c r="G154" s="46"/>
    </row>
    <row r="155" spans="1:7" s="33" customFormat="1" ht="18" hidden="1" customHeight="1" outlineLevel="1">
      <c r="A155" s="43">
        <v>151</v>
      </c>
      <c r="B155" s="44"/>
      <c r="C155" s="44"/>
      <c r="D155" s="44"/>
      <c r="E155" s="44"/>
      <c r="F155" s="44"/>
      <c r="G155" s="46"/>
    </row>
    <row r="156" spans="1:7" s="33" customFormat="1" ht="18" hidden="1" customHeight="1" outlineLevel="1">
      <c r="A156" s="43">
        <v>152</v>
      </c>
      <c r="B156" s="44"/>
      <c r="C156" s="44"/>
      <c r="D156" s="44"/>
      <c r="E156" s="44"/>
      <c r="F156" s="44"/>
      <c r="G156" s="46"/>
    </row>
    <row r="157" spans="1:7" s="33" customFormat="1" ht="18" hidden="1" customHeight="1" outlineLevel="1">
      <c r="A157" s="43">
        <v>153</v>
      </c>
      <c r="B157" s="44"/>
      <c r="C157" s="44"/>
      <c r="D157" s="44"/>
      <c r="E157" s="44"/>
      <c r="F157" s="44"/>
      <c r="G157" s="46"/>
    </row>
    <row r="158" spans="1:7" s="33" customFormat="1" ht="18" hidden="1" customHeight="1" outlineLevel="1">
      <c r="A158" s="43">
        <v>154</v>
      </c>
      <c r="B158" s="44"/>
      <c r="C158" s="44"/>
      <c r="D158" s="44"/>
      <c r="E158" s="44"/>
      <c r="F158" s="44"/>
      <c r="G158" s="46"/>
    </row>
    <row r="159" spans="1:7" s="33" customFormat="1" ht="18" hidden="1" customHeight="1" outlineLevel="1">
      <c r="A159" s="43">
        <v>155</v>
      </c>
      <c r="B159" s="44"/>
      <c r="C159" s="44"/>
      <c r="D159" s="44"/>
      <c r="E159" s="44"/>
      <c r="F159" s="44"/>
      <c r="G159" s="46"/>
    </row>
    <row r="160" spans="1:7" s="33" customFormat="1" ht="18" hidden="1" customHeight="1" outlineLevel="1">
      <c r="A160" s="43">
        <v>156</v>
      </c>
      <c r="B160" s="44"/>
      <c r="C160" s="44"/>
      <c r="D160" s="44"/>
      <c r="E160" s="44"/>
      <c r="F160" s="44"/>
      <c r="G160" s="46"/>
    </row>
    <row r="161" spans="1:7" s="33" customFormat="1" ht="18" hidden="1" customHeight="1" outlineLevel="1">
      <c r="A161" s="43">
        <v>157</v>
      </c>
      <c r="B161" s="44"/>
      <c r="C161" s="44"/>
      <c r="D161" s="44"/>
      <c r="E161" s="44"/>
      <c r="F161" s="44"/>
      <c r="G161" s="46"/>
    </row>
    <row r="162" spans="1:7" s="33" customFormat="1" ht="18" hidden="1" customHeight="1" outlineLevel="1">
      <c r="A162" s="43">
        <v>158</v>
      </c>
      <c r="B162" s="44"/>
      <c r="C162" s="44"/>
      <c r="D162" s="44"/>
      <c r="E162" s="44"/>
      <c r="F162" s="44"/>
      <c r="G162" s="46"/>
    </row>
    <row r="163" spans="1:7" s="33" customFormat="1" ht="18" hidden="1" customHeight="1" outlineLevel="1">
      <c r="A163" s="43">
        <v>159</v>
      </c>
      <c r="B163" s="44"/>
      <c r="C163" s="44"/>
      <c r="D163" s="44"/>
      <c r="E163" s="44"/>
      <c r="F163" s="44"/>
      <c r="G163" s="46"/>
    </row>
    <row r="164" spans="1:7" s="33" customFormat="1" ht="18" hidden="1" customHeight="1" outlineLevel="1">
      <c r="A164" s="43">
        <v>160</v>
      </c>
      <c r="B164" s="44"/>
      <c r="C164" s="44"/>
      <c r="D164" s="44"/>
      <c r="E164" s="44"/>
      <c r="F164" s="44"/>
      <c r="G164" s="46"/>
    </row>
    <row r="165" spans="1:7" s="33" customFormat="1" ht="18" hidden="1" customHeight="1" outlineLevel="1">
      <c r="A165" s="43">
        <v>161</v>
      </c>
      <c r="B165" s="44"/>
      <c r="C165" s="44"/>
      <c r="D165" s="44"/>
      <c r="E165" s="44"/>
      <c r="F165" s="44"/>
      <c r="G165" s="46"/>
    </row>
    <row r="166" spans="1:7" s="33" customFormat="1" ht="18" hidden="1" customHeight="1" outlineLevel="1">
      <c r="A166" s="43">
        <v>162</v>
      </c>
      <c r="B166" s="44"/>
      <c r="C166" s="44"/>
      <c r="D166" s="44"/>
      <c r="E166" s="44"/>
      <c r="F166" s="44"/>
      <c r="G166" s="46"/>
    </row>
    <row r="167" spans="1:7" s="33" customFormat="1" ht="18" hidden="1" customHeight="1" outlineLevel="1">
      <c r="A167" s="43">
        <v>163</v>
      </c>
      <c r="B167" s="44"/>
      <c r="C167" s="44"/>
      <c r="D167" s="44"/>
      <c r="E167" s="44"/>
      <c r="F167" s="44"/>
      <c r="G167" s="46"/>
    </row>
    <row r="168" spans="1:7" s="33" customFormat="1" ht="18" hidden="1" customHeight="1" outlineLevel="1">
      <c r="A168" s="43">
        <v>164</v>
      </c>
      <c r="B168" s="44"/>
      <c r="C168" s="44"/>
      <c r="D168" s="44"/>
      <c r="E168" s="44"/>
      <c r="F168" s="44"/>
      <c r="G168" s="46"/>
    </row>
    <row r="169" spans="1:7" s="33" customFormat="1" ht="18" hidden="1" customHeight="1" outlineLevel="1">
      <c r="A169" s="43">
        <v>165</v>
      </c>
      <c r="B169" s="44"/>
      <c r="C169" s="44"/>
      <c r="D169" s="44"/>
      <c r="E169" s="44"/>
      <c r="F169" s="44"/>
      <c r="G169" s="46"/>
    </row>
    <row r="170" spans="1:7" s="33" customFormat="1" ht="18" hidden="1" customHeight="1" outlineLevel="1">
      <c r="A170" s="43">
        <v>166</v>
      </c>
      <c r="B170" s="44"/>
      <c r="C170" s="44"/>
      <c r="D170" s="44"/>
      <c r="E170" s="44"/>
      <c r="F170" s="44"/>
      <c r="G170" s="46"/>
    </row>
    <row r="171" spans="1:7" s="33" customFormat="1" ht="18" hidden="1" customHeight="1" outlineLevel="1">
      <c r="A171" s="43">
        <v>167</v>
      </c>
      <c r="B171" s="44"/>
      <c r="C171" s="44"/>
      <c r="D171" s="44"/>
      <c r="E171" s="44"/>
      <c r="F171" s="44"/>
      <c r="G171" s="46"/>
    </row>
    <row r="172" spans="1:7" s="33" customFormat="1" ht="18" hidden="1" customHeight="1" outlineLevel="1">
      <c r="A172" s="43">
        <v>168</v>
      </c>
      <c r="B172" s="44"/>
      <c r="C172" s="44"/>
      <c r="D172" s="44"/>
      <c r="E172" s="44"/>
      <c r="F172" s="44"/>
      <c r="G172" s="46"/>
    </row>
    <row r="173" spans="1:7" s="33" customFormat="1" ht="18" hidden="1" customHeight="1" outlineLevel="1">
      <c r="A173" s="43">
        <v>169</v>
      </c>
      <c r="B173" s="44"/>
      <c r="C173" s="44"/>
      <c r="D173" s="44"/>
      <c r="E173" s="44"/>
      <c r="F173" s="44"/>
      <c r="G173" s="46"/>
    </row>
    <row r="174" spans="1:7" s="33" customFormat="1" ht="18" hidden="1" customHeight="1" outlineLevel="1">
      <c r="A174" s="43">
        <v>170</v>
      </c>
      <c r="B174" s="44"/>
      <c r="C174" s="44"/>
      <c r="D174" s="44"/>
      <c r="E174" s="44"/>
      <c r="F174" s="44"/>
      <c r="G174" s="46"/>
    </row>
    <row r="175" spans="1:7" s="33" customFormat="1" ht="18" hidden="1" customHeight="1" outlineLevel="1">
      <c r="A175" s="43">
        <v>171</v>
      </c>
      <c r="B175" s="44"/>
      <c r="C175" s="44"/>
      <c r="D175" s="44"/>
      <c r="E175" s="44"/>
      <c r="F175" s="44"/>
      <c r="G175" s="46"/>
    </row>
    <row r="176" spans="1:7" s="33" customFormat="1" ht="18" hidden="1" customHeight="1" outlineLevel="1">
      <c r="A176" s="43">
        <v>172</v>
      </c>
      <c r="B176" s="44"/>
      <c r="C176" s="44"/>
      <c r="D176" s="44"/>
      <c r="E176" s="44"/>
      <c r="F176" s="44"/>
      <c r="G176" s="46"/>
    </row>
    <row r="177" spans="1:7" s="33" customFormat="1" ht="18" hidden="1" customHeight="1" outlineLevel="1">
      <c r="A177" s="43">
        <v>173</v>
      </c>
      <c r="B177" s="44"/>
      <c r="C177" s="44"/>
      <c r="D177" s="44"/>
      <c r="E177" s="44"/>
      <c r="F177" s="44"/>
      <c r="G177" s="46"/>
    </row>
    <row r="178" spans="1:7" s="33" customFormat="1" ht="18" hidden="1" customHeight="1" outlineLevel="1">
      <c r="A178" s="43">
        <v>174</v>
      </c>
      <c r="B178" s="44"/>
      <c r="C178" s="44"/>
      <c r="D178" s="44"/>
      <c r="E178" s="44"/>
      <c r="F178" s="44"/>
      <c r="G178" s="46"/>
    </row>
    <row r="179" spans="1:7" s="33" customFormat="1" ht="18" hidden="1" customHeight="1" outlineLevel="1">
      <c r="A179" s="43">
        <v>175</v>
      </c>
      <c r="B179" s="44"/>
      <c r="C179" s="44"/>
      <c r="D179" s="44"/>
      <c r="E179" s="44"/>
      <c r="F179" s="44"/>
      <c r="G179" s="46"/>
    </row>
    <row r="180" spans="1:7" s="33" customFormat="1" ht="18" hidden="1" customHeight="1" outlineLevel="1">
      <c r="A180" s="43">
        <v>176</v>
      </c>
      <c r="B180" s="44"/>
      <c r="C180" s="44"/>
      <c r="D180" s="44"/>
      <c r="E180" s="44"/>
      <c r="F180" s="44"/>
      <c r="G180" s="46"/>
    </row>
    <row r="181" spans="1:7" s="33" customFormat="1" ht="18" hidden="1" customHeight="1" outlineLevel="1">
      <c r="A181" s="43">
        <v>177</v>
      </c>
      <c r="B181" s="44"/>
      <c r="C181" s="44"/>
      <c r="D181" s="44"/>
      <c r="E181" s="44"/>
      <c r="F181" s="44"/>
      <c r="G181" s="46"/>
    </row>
    <row r="182" spans="1:7" s="33" customFormat="1" ht="18" hidden="1" customHeight="1" outlineLevel="1">
      <c r="A182" s="43">
        <v>178</v>
      </c>
      <c r="B182" s="44"/>
      <c r="C182" s="44"/>
      <c r="D182" s="44"/>
      <c r="E182" s="44"/>
      <c r="F182" s="44"/>
      <c r="G182" s="46"/>
    </row>
    <row r="183" spans="1:7" s="33" customFormat="1" ht="18" hidden="1" customHeight="1" outlineLevel="1">
      <c r="A183" s="43">
        <v>179</v>
      </c>
      <c r="B183" s="44"/>
      <c r="C183" s="44"/>
      <c r="D183" s="44"/>
      <c r="E183" s="44"/>
      <c r="F183" s="44"/>
      <c r="G183" s="46"/>
    </row>
    <row r="184" spans="1:7" s="33" customFormat="1" ht="18" hidden="1" customHeight="1" outlineLevel="1">
      <c r="A184" s="43">
        <v>180</v>
      </c>
      <c r="B184" s="44"/>
      <c r="C184" s="44"/>
      <c r="D184" s="44"/>
      <c r="E184" s="44"/>
      <c r="F184" s="44"/>
      <c r="G184" s="46"/>
    </row>
    <row r="185" spans="1:7" s="51" customFormat="1" ht="17.25" customHeight="1" collapsed="1">
      <c r="A185" s="47" t="s">
        <v>42</v>
      </c>
      <c r="B185" s="48"/>
      <c r="C185" s="49"/>
      <c r="D185" s="49"/>
      <c r="E185" s="49"/>
      <c r="F185" s="50"/>
      <c r="G185" s="50"/>
    </row>
    <row r="186" spans="1:7" s="33" customFormat="1" ht="18" customHeight="1">
      <c r="A186" s="47" t="s">
        <v>43</v>
      </c>
      <c r="B186" s="52"/>
      <c r="C186" s="53"/>
      <c r="D186" s="53"/>
      <c r="E186" s="53"/>
      <c r="F186" s="46"/>
      <c r="G186" s="46"/>
    </row>
    <row r="187" spans="1:7" ht="30.75" customHeight="1" thickBot="1"/>
    <row r="188" spans="1:7" ht="40.5" customHeight="1">
      <c r="B188" s="54" t="s">
        <v>221</v>
      </c>
      <c r="C188" s="55" t="s">
        <v>44</v>
      </c>
      <c r="D188" s="56" t="s">
        <v>222</v>
      </c>
      <c r="E188" s="55" t="s">
        <v>45</v>
      </c>
      <c r="F188" s="57" t="s">
        <v>46</v>
      </c>
      <c r="G188" s="58" t="s">
        <v>47</v>
      </c>
    </row>
    <row r="189" spans="1:7" ht="19.899999999999999" customHeight="1" thickBot="1">
      <c r="B189" s="44"/>
      <c r="C189" s="59">
        <v>6</v>
      </c>
      <c r="D189" s="60">
        <f>SUMIF(C5:C184,C189,D5:D184)</f>
        <v>0</v>
      </c>
      <c r="E189" s="61">
        <f>C189*D189</f>
        <v>0</v>
      </c>
      <c r="F189" s="62">
        <f>SUM(E5:E184)</f>
        <v>0</v>
      </c>
      <c r="G189" s="63" t="e">
        <f>ROUNDDOWN(F189/D194,3)</f>
        <v>#DIV/0!</v>
      </c>
    </row>
    <row r="190" spans="1:7" ht="19.899999999999999" customHeight="1" thickBot="1">
      <c r="B190" s="64"/>
      <c r="C190" s="37">
        <v>5</v>
      </c>
      <c r="D190" s="60">
        <f>SUMIF(C5:C184,C190,D5:D184)</f>
        <v>0</v>
      </c>
      <c r="E190" s="65">
        <f>C190*D190</f>
        <v>0</v>
      </c>
    </row>
    <row r="191" spans="1:7" ht="19.899999999999999" customHeight="1">
      <c r="B191" s="64"/>
      <c r="C191" s="37">
        <v>4</v>
      </c>
      <c r="D191" s="60">
        <f>SUMIF(C5:C184,C191,D5:D184)</f>
        <v>0</v>
      </c>
      <c r="E191" s="66">
        <f>C191*D191</f>
        <v>0</v>
      </c>
      <c r="F191" s="67" t="s">
        <v>48</v>
      </c>
    </row>
    <row r="192" spans="1:7" ht="19.899999999999999" customHeight="1">
      <c r="B192" s="64"/>
      <c r="C192" s="37">
        <v>3</v>
      </c>
      <c r="D192" s="60">
        <f>SUMIF(C5:C184,C192,D5:D184)</f>
        <v>0</v>
      </c>
      <c r="E192" s="66">
        <f>C192*D192</f>
        <v>0</v>
      </c>
      <c r="F192" s="68" t="e">
        <f>ROUNDUP(D194/B189,1)</f>
        <v>#DIV/0!</v>
      </c>
      <c r="G192" s="69" t="s">
        <v>49</v>
      </c>
    </row>
    <row r="193" spans="1:7" ht="19.899999999999999" customHeight="1" thickBot="1">
      <c r="B193" s="64"/>
      <c r="C193" s="70">
        <v>2</v>
      </c>
      <c r="D193" s="71">
        <f>SUMIF(C5:C184,C193,D5:D184)</f>
        <v>0</v>
      </c>
      <c r="E193" s="72">
        <f>C193*D193</f>
        <v>0</v>
      </c>
      <c r="F193" s="73" t="s">
        <v>50</v>
      </c>
      <c r="G193" s="69"/>
    </row>
    <row r="194" spans="1:7" ht="19.5" customHeight="1" thickTop="1" thickBot="1">
      <c r="B194" s="74"/>
      <c r="C194" s="75" t="s">
        <v>51</v>
      </c>
      <c r="D194" s="76">
        <f>SUM(D189:D193)</f>
        <v>0</v>
      </c>
      <c r="E194" s="77">
        <f>SUM(E189:E193)</f>
        <v>0</v>
      </c>
      <c r="F194" s="78" t="e">
        <f>ROUND(E194/D194,1)</f>
        <v>#DIV/0!</v>
      </c>
      <c r="G194" s="69" t="s">
        <v>52</v>
      </c>
    </row>
    <row r="195" spans="1:7" ht="19.5" customHeight="1">
      <c r="B195" s="79" t="s">
        <v>53</v>
      </c>
      <c r="C195" s="80"/>
      <c r="D195" s="81"/>
      <c r="E195" s="82"/>
      <c r="F195" s="83"/>
      <c r="G195" s="69"/>
    </row>
    <row r="196" spans="1:7" ht="22.5" customHeight="1">
      <c r="E196" s="84"/>
      <c r="F196" s="85"/>
      <c r="G196" s="69"/>
    </row>
    <row r="197" spans="1:7" ht="22.5" customHeight="1" thickBot="1">
      <c r="A197" s="86" t="s">
        <v>54</v>
      </c>
      <c r="C197" s="87"/>
      <c r="D197" s="87"/>
      <c r="E197" s="87"/>
      <c r="F197" s="87"/>
      <c r="G197" s="69"/>
    </row>
    <row r="198" spans="1:7" ht="43.5" customHeight="1">
      <c r="B198" s="88" t="s">
        <v>50</v>
      </c>
      <c r="C198" s="89" t="s">
        <v>55</v>
      </c>
      <c r="D198" s="90" t="s">
        <v>223</v>
      </c>
      <c r="E198" s="91" t="s">
        <v>224</v>
      </c>
      <c r="F198" s="92" t="s">
        <v>56</v>
      </c>
      <c r="G198" s="69"/>
    </row>
    <row r="199" spans="1:7" ht="22.5" customHeight="1">
      <c r="B199" s="93" t="s">
        <v>57</v>
      </c>
      <c r="C199" s="94" t="e">
        <f>IF(F194&lt;4,生活介護!D194,0)</f>
        <v>#DIV/0!</v>
      </c>
      <c r="D199" s="255">
        <f>B189</f>
        <v>0</v>
      </c>
      <c r="E199" s="95" t="e">
        <f>ROUNDUP(C199/D199,1)</f>
        <v>#DIV/0!</v>
      </c>
      <c r="F199" s="96" t="e">
        <f>ROUNDDOWN(E199/6,1)</f>
        <v>#DIV/0!</v>
      </c>
      <c r="G199" s="97" t="s">
        <v>58</v>
      </c>
    </row>
    <row r="200" spans="1:7" ht="22.5" customHeight="1">
      <c r="B200" s="93" t="s">
        <v>59</v>
      </c>
      <c r="C200" s="94" t="e">
        <f>IF(AND(F194&gt;=4,F194&lt;5),生活介護!D194,0)</f>
        <v>#DIV/0!</v>
      </c>
      <c r="D200" s="256"/>
      <c r="E200" s="95" t="e">
        <f>ROUNDUP(C200/D199,1)</f>
        <v>#DIV/0!</v>
      </c>
      <c r="F200" s="96" t="e">
        <f>ROUNDDOWN(E200/5,1)</f>
        <v>#DIV/0!</v>
      </c>
      <c r="G200" s="97" t="s">
        <v>60</v>
      </c>
    </row>
    <row r="201" spans="1:7" ht="22.5" customHeight="1" thickBot="1">
      <c r="B201" s="93" t="s">
        <v>61</v>
      </c>
      <c r="C201" s="94" t="e">
        <f>IF(F194&gt;=5,生活介護!D194,0)</f>
        <v>#DIV/0!</v>
      </c>
      <c r="D201" s="257"/>
      <c r="E201" s="95" t="e">
        <f>ROUNDUP(C201/D199,1)</f>
        <v>#DIV/0!</v>
      </c>
      <c r="F201" s="98" t="e">
        <f>ROUNDDOWN(E201/3,1)</f>
        <v>#DIV/0!</v>
      </c>
      <c r="G201" s="97" t="s">
        <v>62</v>
      </c>
    </row>
    <row r="202" spans="1:7" ht="22.5" customHeight="1">
      <c r="B202" s="99" t="s">
        <v>63</v>
      </c>
      <c r="C202" s="81"/>
      <c r="D202" s="80"/>
      <c r="E202" s="100"/>
      <c r="F202" s="101"/>
      <c r="G202" s="97"/>
    </row>
    <row r="203" spans="1:7" ht="21.95" customHeight="1">
      <c r="B203" s="40"/>
      <c r="C203" s="40"/>
      <c r="D203" s="40"/>
      <c r="E203" s="40"/>
      <c r="G203" s="69"/>
    </row>
    <row r="204" spans="1:7" ht="17.25" customHeight="1">
      <c r="A204" s="102" t="s">
        <v>64</v>
      </c>
      <c r="B204" s="103"/>
      <c r="C204" s="103"/>
      <c r="D204" s="103"/>
      <c r="E204" s="103"/>
      <c r="F204" s="103"/>
      <c r="G204" s="104"/>
    </row>
    <row r="205" spans="1:7" ht="17.25" customHeight="1">
      <c r="A205" s="103"/>
      <c r="B205" s="103" t="s">
        <v>65</v>
      </c>
      <c r="C205" s="103"/>
      <c r="D205" s="103"/>
      <c r="E205" s="103"/>
      <c r="F205" s="103"/>
      <c r="G205" s="104"/>
    </row>
    <row r="206" spans="1:7" ht="17.25" customHeight="1">
      <c r="A206" s="103"/>
      <c r="B206" s="103" t="s">
        <v>66</v>
      </c>
      <c r="C206" s="103"/>
      <c r="D206" s="103"/>
      <c r="E206" s="103"/>
      <c r="F206" s="103"/>
      <c r="G206" s="104"/>
    </row>
    <row r="207" spans="1:7" ht="17.25" customHeight="1">
      <c r="A207" s="103" t="s">
        <v>67</v>
      </c>
      <c r="B207" s="103" t="s">
        <v>68</v>
      </c>
      <c r="C207" s="103"/>
      <c r="D207" s="103"/>
      <c r="E207" s="103"/>
      <c r="F207" s="103"/>
      <c r="G207" s="104"/>
    </row>
    <row r="208" spans="1:7" ht="21.95" customHeight="1"/>
    <row r="209" spans="1:7" ht="21.95" customHeight="1" thickBot="1">
      <c r="A209" s="105" t="s">
        <v>69</v>
      </c>
    </row>
    <row r="210" spans="1:7" ht="42" customHeight="1">
      <c r="A210" s="258"/>
      <c r="B210" s="259"/>
      <c r="C210" s="106" t="s">
        <v>225</v>
      </c>
      <c r="D210" s="107" t="s">
        <v>70</v>
      </c>
      <c r="E210" s="108" t="s">
        <v>71</v>
      </c>
      <c r="F210" s="260" t="s">
        <v>72</v>
      </c>
      <c r="G210" s="261"/>
    </row>
    <row r="211" spans="1:7" ht="21.95" customHeight="1">
      <c r="A211" s="251" t="s">
        <v>73</v>
      </c>
      <c r="B211" s="252"/>
      <c r="C211" s="109" t="e">
        <f>F192</f>
        <v>#DIV/0!</v>
      </c>
      <c r="D211" s="110" t="s">
        <v>74</v>
      </c>
      <c r="E211" s="111" t="e">
        <f>ROUNDDOWN(C211/1.7,1)</f>
        <v>#DIV/0!</v>
      </c>
      <c r="F211" s="112" t="e">
        <f>G189</f>
        <v>#DIV/0!</v>
      </c>
      <c r="G211" s="113" t="s">
        <v>75</v>
      </c>
    </row>
    <row r="212" spans="1:7" ht="21.95" customHeight="1">
      <c r="A212" s="251" t="s">
        <v>76</v>
      </c>
      <c r="B212" s="252"/>
      <c r="C212" s="109" t="e">
        <f>F192</f>
        <v>#DIV/0!</v>
      </c>
      <c r="D212" s="110" t="s">
        <v>77</v>
      </c>
      <c r="E212" s="111" t="e">
        <f>ROUNDDOWN(C212/2,1)</f>
        <v>#DIV/0!</v>
      </c>
      <c r="F212" s="112" t="e">
        <f>G189</f>
        <v>#DIV/0!</v>
      </c>
      <c r="G212" s="113" t="s">
        <v>78</v>
      </c>
    </row>
    <row r="213" spans="1:7" ht="21.95" customHeight="1" thickBot="1">
      <c r="A213" s="251" t="s">
        <v>79</v>
      </c>
      <c r="B213" s="252"/>
      <c r="C213" s="109" t="e">
        <f>F192</f>
        <v>#DIV/0!</v>
      </c>
      <c r="D213" s="110" t="s">
        <v>80</v>
      </c>
      <c r="E213" s="114" t="e">
        <f>ROUNDDOWN(C213/2.5,1)</f>
        <v>#DIV/0!</v>
      </c>
      <c r="F213" s="253" t="s">
        <v>81</v>
      </c>
      <c r="G213" s="254"/>
    </row>
    <row r="214" spans="1:7" ht="21.95" customHeight="1">
      <c r="A214" s="46" t="s">
        <v>82</v>
      </c>
    </row>
    <row r="215" spans="1:7" ht="21.95" customHeight="1"/>
  </sheetData>
  <dataConsolidate/>
  <mergeCells count="7">
    <mergeCell ref="A213:B213"/>
    <mergeCell ref="F213:G213"/>
    <mergeCell ref="D199:D201"/>
    <mergeCell ref="A210:B210"/>
    <mergeCell ref="F210:G210"/>
    <mergeCell ref="A211:B211"/>
    <mergeCell ref="A212:B212"/>
  </mergeCells>
  <phoneticPr fontId="3"/>
  <pageMargins left="0.78740157480314965" right="0.78740157480314965" top="0.59055118110236227" bottom="0.39370078740157483" header="0.27559055118110237" footer="0.3937007874015748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89"/>
  <sheetViews>
    <sheetView view="pageBreakPreview" zoomScale="90" zoomScaleNormal="90" zoomScaleSheetLayoutView="90" workbookViewId="0">
      <selection activeCell="H4" sqref="H4"/>
    </sheetView>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226</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238" customFormat="1" ht="50.1" customHeight="1">
      <c r="A5" s="115" t="s">
        <v>83</v>
      </c>
      <c r="B5" s="115" t="s">
        <v>39</v>
      </c>
      <c r="C5" s="39" t="s">
        <v>219</v>
      </c>
      <c r="D5" s="264" t="s">
        <v>41</v>
      </c>
      <c r="E5" s="264"/>
      <c r="F5" s="237"/>
      <c r="G5" s="237"/>
      <c r="H5" s="237"/>
      <c r="I5" s="30"/>
      <c r="J5" s="30"/>
      <c r="K5" s="30"/>
      <c r="L5" s="30"/>
      <c r="M5" s="30"/>
      <c r="N5" s="30"/>
    </row>
    <row r="6" spans="1:14" ht="18" customHeight="1">
      <c r="A6" s="118">
        <v>1</v>
      </c>
      <c r="B6" s="44"/>
      <c r="C6" s="44"/>
      <c r="D6" s="262"/>
      <c r="E6" s="263"/>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262"/>
      <c r="E30" s="263"/>
      <c r="F30" s="116"/>
      <c r="G30" s="116"/>
      <c r="H30" s="116"/>
      <c r="I30" s="119"/>
      <c r="J30" s="119"/>
      <c r="K30" s="119"/>
      <c r="L30" s="119"/>
      <c r="M30" s="119"/>
      <c r="N30" s="119"/>
    </row>
    <row r="31" spans="1:14" ht="18" hidden="1" customHeight="1" outlineLevel="1">
      <c r="A31" s="118">
        <v>26</v>
      </c>
      <c r="B31" s="44"/>
      <c r="C31" s="44"/>
      <c r="D31" s="262"/>
      <c r="E31" s="263"/>
      <c r="F31" s="116"/>
      <c r="G31" s="116"/>
      <c r="H31" s="116"/>
    </row>
    <row r="32" spans="1:14" ht="18" hidden="1" customHeight="1" outlineLevel="1">
      <c r="A32" s="118">
        <v>27</v>
      </c>
      <c r="B32" s="44"/>
      <c r="C32" s="44"/>
      <c r="D32" s="262"/>
      <c r="E32" s="263"/>
    </row>
    <row r="33" spans="1:5" ht="18" hidden="1" customHeight="1" outlineLevel="1">
      <c r="A33" s="118">
        <v>28</v>
      </c>
      <c r="B33" s="44"/>
      <c r="C33" s="44"/>
      <c r="D33" s="262"/>
      <c r="E33" s="263"/>
    </row>
    <row r="34" spans="1:5" ht="18" hidden="1" customHeight="1" outlineLevel="1">
      <c r="A34" s="118">
        <v>29</v>
      </c>
      <c r="B34" s="44"/>
      <c r="C34" s="44"/>
      <c r="D34" s="262"/>
      <c r="E34" s="263"/>
    </row>
    <row r="35" spans="1:5" ht="18" hidden="1" customHeight="1" outlineLevel="1">
      <c r="A35" s="118">
        <v>30</v>
      </c>
      <c r="B35" s="44"/>
      <c r="C35" s="44"/>
      <c r="D35" s="262"/>
      <c r="E35" s="263"/>
    </row>
    <row r="36" spans="1:5" ht="18" hidden="1" customHeight="1" outlineLevel="1">
      <c r="A36" s="118">
        <v>31</v>
      </c>
      <c r="B36" s="44"/>
      <c r="C36" s="44"/>
      <c r="D36" s="262"/>
      <c r="E36" s="263"/>
    </row>
    <row r="37" spans="1:5" ht="18" hidden="1" customHeight="1" outlineLevel="1">
      <c r="A37" s="118">
        <v>32</v>
      </c>
      <c r="B37" s="44"/>
      <c r="C37" s="44"/>
      <c r="D37" s="262"/>
      <c r="E37" s="263"/>
    </row>
    <row r="38" spans="1:5" ht="18" hidden="1" customHeight="1" outlineLevel="1">
      <c r="A38" s="118">
        <v>33</v>
      </c>
      <c r="B38" s="44"/>
      <c r="C38" s="44"/>
      <c r="D38" s="262"/>
      <c r="E38" s="263"/>
    </row>
    <row r="39" spans="1:5" ht="18" hidden="1" customHeight="1" outlineLevel="1">
      <c r="A39" s="118">
        <v>34</v>
      </c>
      <c r="B39" s="44"/>
      <c r="C39" s="44"/>
      <c r="D39" s="262"/>
      <c r="E39" s="263"/>
    </row>
    <row r="40" spans="1:5" ht="18" hidden="1" customHeight="1" outlineLevel="1">
      <c r="A40" s="118">
        <v>35</v>
      </c>
      <c r="B40" s="44"/>
      <c r="C40" s="44"/>
      <c r="D40" s="262"/>
      <c r="E40" s="263"/>
    </row>
    <row r="41" spans="1:5" ht="18" hidden="1" customHeight="1" outlineLevel="1">
      <c r="A41" s="118">
        <v>36</v>
      </c>
      <c r="B41" s="44"/>
      <c r="C41" s="44"/>
      <c r="D41" s="262"/>
      <c r="E41" s="263"/>
    </row>
    <row r="42" spans="1:5" ht="18" hidden="1" customHeight="1" outlineLevel="1">
      <c r="A42" s="118">
        <v>37</v>
      </c>
      <c r="B42" s="44"/>
      <c r="C42" s="44"/>
      <c r="D42" s="262"/>
      <c r="E42" s="263"/>
    </row>
    <row r="43" spans="1:5" ht="18" hidden="1" customHeight="1" outlineLevel="1">
      <c r="A43" s="118">
        <v>38</v>
      </c>
      <c r="B43" s="44"/>
      <c r="C43" s="44"/>
      <c r="D43" s="120"/>
      <c r="E43" s="121"/>
    </row>
    <row r="44" spans="1:5" ht="18" hidden="1" customHeight="1" outlineLevel="1">
      <c r="A44" s="118">
        <v>39</v>
      </c>
      <c r="B44" s="44"/>
      <c r="C44" s="44"/>
      <c r="D44" s="120"/>
      <c r="E44" s="121"/>
    </row>
    <row r="45" spans="1:5" ht="18" hidden="1" customHeight="1" outlineLevel="1">
      <c r="A45" s="118">
        <v>40</v>
      </c>
      <c r="B45" s="44"/>
      <c r="C45" s="44"/>
      <c r="D45" s="120"/>
      <c r="E45" s="121"/>
    </row>
    <row r="46" spans="1:5" ht="18" hidden="1" customHeight="1" outlineLevel="1">
      <c r="A46" s="118">
        <v>41</v>
      </c>
      <c r="B46" s="44"/>
      <c r="C46" s="44"/>
      <c r="D46" s="120"/>
      <c r="E46" s="121"/>
    </row>
    <row r="47" spans="1:5" ht="18" hidden="1" customHeight="1" outlineLevel="1">
      <c r="A47" s="118">
        <v>42</v>
      </c>
      <c r="B47" s="44"/>
      <c r="C47" s="44"/>
      <c r="D47" s="120"/>
      <c r="E47" s="121"/>
    </row>
    <row r="48" spans="1:5" ht="18" hidden="1" customHeight="1" outlineLevel="1">
      <c r="A48" s="118">
        <v>43</v>
      </c>
      <c r="B48" s="44"/>
      <c r="C48" s="44"/>
      <c r="D48" s="262"/>
      <c r="E48" s="263"/>
    </row>
    <row r="49" spans="1:7" ht="18" hidden="1" customHeight="1" outlineLevel="1">
      <c r="A49" s="118">
        <v>44</v>
      </c>
      <c r="B49" s="44"/>
      <c r="C49" s="44"/>
      <c r="D49" s="262"/>
      <c r="E49" s="263"/>
    </row>
    <row r="50" spans="1:7" ht="18" hidden="1" customHeight="1" outlineLevel="1">
      <c r="A50" s="118">
        <v>45</v>
      </c>
      <c r="B50" s="44"/>
      <c r="C50" s="44"/>
      <c r="D50" s="262"/>
      <c r="E50" s="263"/>
    </row>
    <row r="51" spans="1:7" ht="18" hidden="1" customHeight="1" outlineLevel="1">
      <c r="A51" s="118">
        <v>46</v>
      </c>
      <c r="B51" s="44"/>
      <c r="C51" s="44"/>
      <c r="D51" s="262"/>
      <c r="E51" s="263"/>
    </row>
    <row r="52" spans="1:7" ht="18" hidden="1" customHeight="1" outlineLevel="1">
      <c r="A52" s="118">
        <v>47</v>
      </c>
      <c r="B52" s="44"/>
      <c r="C52" s="44"/>
      <c r="D52" s="120"/>
      <c r="E52" s="121"/>
    </row>
    <row r="53" spans="1:7" ht="18" hidden="1" customHeight="1" outlineLevel="1">
      <c r="A53" s="118">
        <v>48</v>
      </c>
      <c r="B53" s="44"/>
      <c r="C53" s="44"/>
      <c r="D53" s="120"/>
      <c r="E53" s="121"/>
    </row>
    <row r="54" spans="1:7" ht="18" hidden="1" customHeight="1" outlineLevel="1">
      <c r="A54" s="118">
        <v>49</v>
      </c>
      <c r="B54" s="44"/>
      <c r="C54" s="44"/>
      <c r="D54" s="262"/>
      <c r="E54" s="263"/>
    </row>
    <row r="55" spans="1:7" ht="18" hidden="1" customHeight="1" outlineLevel="1">
      <c r="A55" s="118">
        <v>50</v>
      </c>
      <c r="B55" s="44"/>
      <c r="C55" s="44"/>
      <c r="D55" s="262"/>
      <c r="E55" s="263"/>
    </row>
    <row r="56" spans="1:7" ht="18" customHeight="1" collapsed="1">
      <c r="A56" s="122" t="s">
        <v>84</v>
      </c>
      <c r="B56" s="123"/>
      <c r="C56" s="124"/>
      <c r="D56" s="124"/>
      <c r="E56" s="124"/>
    </row>
    <row r="57" spans="1:7" ht="28.5" customHeight="1">
      <c r="A57" s="125"/>
      <c r="B57" s="123"/>
      <c r="C57" s="124"/>
      <c r="D57" s="124"/>
      <c r="E57" s="124"/>
    </row>
    <row r="58" spans="1:7" ht="18" customHeight="1" thickBot="1">
      <c r="A58" s="126" t="s">
        <v>85</v>
      </c>
      <c r="B58" s="123"/>
      <c r="C58" s="124"/>
      <c r="D58" s="124"/>
      <c r="E58" s="124"/>
    </row>
    <row r="59" spans="1:7" ht="40.5" customHeight="1">
      <c r="B59" s="54" t="s">
        <v>227</v>
      </c>
      <c r="C59" s="56" t="s">
        <v>228</v>
      </c>
      <c r="D59" s="127" t="s">
        <v>86</v>
      </c>
      <c r="E59" s="128" t="s">
        <v>71</v>
      </c>
    </row>
    <row r="60" spans="1:7" ht="19.899999999999999" customHeight="1" thickBot="1">
      <c r="B60" s="129"/>
      <c r="C60" s="130">
        <f>SUM(C6:C55)</f>
        <v>0</v>
      </c>
      <c r="D60" s="131" t="e">
        <f>ROUNDUP(C60/B60,1)</f>
        <v>#DIV/0!</v>
      </c>
      <c r="E60" s="132" t="e">
        <f>ROUNDDOWN(D60/6,1)</f>
        <v>#DIV/0!</v>
      </c>
      <c r="F60" t="s">
        <v>87</v>
      </c>
    </row>
    <row r="61" spans="1:7" ht="19.5" customHeight="1">
      <c r="B61" s="133" t="s">
        <v>88</v>
      </c>
      <c r="C61" s="134"/>
      <c r="D61" s="135"/>
      <c r="E61" s="136"/>
      <c r="F61" s="137"/>
      <c r="G61" s="30"/>
    </row>
    <row r="62" spans="1:7" ht="22.5" customHeight="1">
      <c r="E62" s="138"/>
      <c r="F62" s="139"/>
      <c r="G62" s="30"/>
    </row>
    <row r="63" spans="1:7" ht="15.75" customHeight="1">
      <c r="A63" s="140" t="s">
        <v>89</v>
      </c>
      <c r="B63" s="141"/>
      <c r="C63" s="141"/>
      <c r="D63" s="141"/>
      <c r="E63" s="141"/>
      <c r="F63" s="141"/>
      <c r="G63" s="141"/>
    </row>
    <row r="64" spans="1:7" ht="15.75" customHeight="1">
      <c r="A64" s="140" t="s">
        <v>90</v>
      </c>
      <c r="B64" s="141"/>
      <c r="C64" s="141"/>
      <c r="D64" s="141"/>
      <c r="E64" s="141"/>
      <c r="F64" s="141"/>
      <c r="G64" s="141"/>
    </row>
    <row r="65" spans="1:7" ht="15.75" customHeight="1">
      <c r="A65" s="141"/>
      <c r="B65" s="141" t="s">
        <v>91</v>
      </c>
      <c r="C65" s="141"/>
      <c r="D65" s="141"/>
      <c r="E65" s="141"/>
      <c r="F65" s="141"/>
      <c r="G65" s="141"/>
    </row>
    <row r="66" spans="1:7" ht="15.75" customHeight="1">
      <c r="A66" s="141"/>
      <c r="B66" s="141" t="s">
        <v>92</v>
      </c>
      <c r="C66" s="141"/>
      <c r="D66" s="141"/>
      <c r="E66" s="141"/>
      <c r="F66" s="141"/>
      <c r="G66" s="141"/>
    </row>
    <row r="67" spans="1:7" ht="15.75" customHeight="1">
      <c r="A67" s="141"/>
      <c r="B67" s="141" t="s">
        <v>93</v>
      </c>
      <c r="C67" s="141"/>
      <c r="D67" s="141"/>
      <c r="E67" s="141"/>
      <c r="F67" s="141"/>
      <c r="G67" s="141"/>
    </row>
    <row r="68" spans="1:7" ht="15.75" customHeight="1">
      <c r="A68" s="141"/>
      <c r="B68" s="141" t="s">
        <v>94</v>
      </c>
      <c r="C68" s="141"/>
      <c r="D68" s="141"/>
      <c r="E68" s="141"/>
      <c r="F68" s="141"/>
      <c r="G68" s="141"/>
    </row>
    <row r="69" spans="1:7" ht="15.75" customHeight="1">
      <c r="A69" s="142"/>
      <c r="B69" s="141" t="s">
        <v>95</v>
      </c>
      <c r="C69" s="142"/>
      <c r="D69" s="142"/>
      <c r="E69" s="142"/>
      <c r="F69" s="142"/>
    </row>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rotectedRanges>
    <protectedRange sqref="B60" name="範囲1"/>
  </protectedRanges>
  <mergeCells count="21">
    <mergeCell ref="D51:E51"/>
    <mergeCell ref="D54:E54"/>
    <mergeCell ref="D55:E55"/>
    <mergeCell ref="D40:E40"/>
    <mergeCell ref="D41:E41"/>
    <mergeCell ref="D42:E42"/>
    <mergeCell ref="D48:E48"/>
    <mergeCell ref="D49:E49"/>
    <mergeCell ref="D50:E50"/>
    <mergeCell ref="D39:E39"/>
    <mergeCell ref="D5:E5"/>
    <mergeCell ref="D6:E6"/>
    <mergeCell ref="D30:E30"/>
    <mergeCell ref="D31:E31"/>
    <mergeCell ref="D32:E32"/>
    <mergeCell ref="D33:E33"/>
    <mergeCell ref="D34:E34"/>
    <mergeCell ref="D35:E35"/>
    <mergeCell ref="D36:E36"/>
    <mergeCell ref="D37:E37"/>
    <mergeCell ref="D38:E38"/>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85"/>
  <sheetViews>
    <sheetView view="pageBreakPreview" topLeftCell="A22" zoomScale="90" zoomScaleNormal="90" zoomScaleSheetLayoutView="90" workbookViewId="0">
      <selection activeCell="H4" sqref="H4"/>
    </sheetView>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s="33" customFormat="1" ht="22.5" customHeight="1">
      <c r="A1" s="32" t="s">
        <v>229</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50.1" customHeight="1">
      <c r="A5" s="115" t="s">
        <v>83</v>
      </c>
      <c r="B5" s="115" t="s">
        <v>39</v>
      </c>
      <c r="C5" s="39" t="s">
        <v>219</v>
      </c>
      <c r="D5" s="264" t="s">
        <v>41</v>
      </c>
      <c r="E5" s="264"/>
      <c r="F5" s="116"/>
      <c r="G5" s="116"/>
      <c r="H5" s="116"/>
      <c r="I5"/>
      <c r="J5"/>
      <c r="K5"/>
      <c r="L5"/>
      <c r="M5"/>
      <c r="N5"/>
    </row>
    <row r="6" spans="1:14" ht="18" customHeight="1">
      <c r="A6" s="118">
        <v>1</v>
      </c>
      <c r="B6" s="44"/>
      <c r="C6" s="44"/>
      <c r="D6" s="262"/>
      <c r="E6" s="263"/>
      <c r="F6" s="116"/>
      <c r="G6" s="116"/>
      <c r="H6" s="116"/>
      <c r="I6" s="119"/>
      <c r="J6" s="119"/>
      <c r="K6" s="119"/>
      <c r="L6" s="119"/>
      <c r="M6" s="119"/>
      <c r="N6" s="119"/>
    </row>
    <row r="7" spans="1:14" ht="18" customHeight="1">
      <c r="A7" s="118">
        <v>2</v>
      </c>
      <c r="B7" s="44"/>
      <c r="C7" s="44"/>
      <c r="D7" s="120"/>
      <c r="E7" s="121"/>
      <c r="F7" s="116"/>
      <c r="G7" s="116"/>
      <c r="H7" s="116"/>
      <c r="I7" s="119"/>
      <c r="J7" s="119"/>
      <c r="K7" s="119"/>
      <c r="L7" s="119"/>
      <c r="M7" s="119"/>
      <c r="N7" s="119"/>
    </row>
    <row r="8" spans="1:14" ht="18" customHeight="1">
      <c r="A8" s="118">
        <v>3</v>
      </c>
      <c r="B8" s="44"/>
      <c r="C8" s="44"/>
      <c r="D8" s="120"/>
      <c r="E8" s="121"/>
      <c r="F8" s="116"/>
      <c r="G8" s="116"/>
      <c r="H8" s="116"/>
      <c r="I8" s="119"/>
      <c r="J8" s="119"/>
      <c r="K8" s="119"/>
      <c r="L8" s="119"/>
      <c r="M8" s="119"/>
      <c r="N8" s="119"/>
    </row>
    <row r="9" spans="1:14" ht="18" customHeight="1">
      <c r="A9" s="118">
        <v>4</v>
      </c>
      <c r="B9" s="44"/>
      <c r="C9" s="44"/>
      <c r="D9" s="120"/>
      <c r="E9" s="121"/>
      <c r="F9" s="116"/>
      <c r="G9" s="116"/>
      <c r="H9" s="116"/>
      <c r="I9" s="119"/>
      <c r="J9" s="119"/>
      <c r="K9" s="119"/>
      <c r="L9" s="119"/>
      <c r="M9" s="119"/>
      <c r="N9" s="119"/>
    </row>
    <row r="10" spans="1:14" ht="18" customHeight="1">
      <c r="A10" s="118">
        <v>5</v>
      </c>
      <c r="B10" s="44"/>
      <c r="C10" s="44"/>
      <c r="D10" s="120"/>
      <c r="E10" s="121"/>
      <c r="F10" s="116"/>
      <c r="G10" s="116"/>
      <c r="H10" s="116"/>
      <c r="I10" s="119"/>
      <c r="J10" s="119"/>
      <c r="K10" s="119"/>
      <c r="L10" s="119"/>
      <c r="M10" s="119"/>
      <c r="N10" s="119"/>
    </row>
    <row r="11" spans="1:14" ht="18" customHeight="1">
      <c r="A11" s="118">
        <v>6</v>
      </c>
      <c r="B11" s="44"/>
      <c r="C11" s="44"/>
      <c r="D11" s="120"/>
      <c r="E11" s="121"/>
      <c r="F11" s="116"/>
      <c r="G11" s="116"/>
      <c r="H11" s="116"/>
      <c r="I11" s="119"/>
      <c r="J11" s="119"/>
      <c r="K11" s="119"/>
      <c r="L11" s="119"/>
      <c r="M11" s="119"/>
      <c r="N11" s="119"/>
    </row>
    <row r="12" spans="1:14" ht="18" customHeight="1">
      <c r="A12" s="118">
        <v>7</v>
      </c>
      <c r="B12" s="44"/>
      <c r="C12" s="44"/>
      <c r="D12" s="120"/>
      <c r="E12" s="121"/>
      <c r="F12" s="116"/>
      <c r="G12" s="116"/>
      <c r="H12" s="116"/>
      <c r="I12" s="119"/>
      <c r="J12" s="119"/>
      <c r="K12" s="119"/>
      <c r="L12" s="119"/>
      <c r="M12" s="119"/>
      <c r="N12" s="119"/>
    </row>
    <row r="13" spans="1:14" ht="18" customHeight="1">
      <c r="A13" s="118">
        <v>8</v>
      </c>
      <c r="B13" s="44"/>
      <c r="C13" s="44"/>
      <c r="D13" s="120"/>
      <c r="E13" s="121"/>
      <c r="F13" s="116"/>
      <c r="G13" s="116"/>
      <c r="H13" s="116"/>
      <c r="I13" s="119"/>
      <c r="J13" s="119"/>
      <c r="K13" s="119"/>
      <c r="L13" s="119"/>
      <c r="M13" s="119"/>
      <c r="N13" s="119"/>
    </row>
    <row r="14" spans="1:14" ht="18" customHeight="1">
      <c r="A14" s="118">
        <v>9</v>
      </c>
      <c r="B14" s="44"/>
      <c r="C14" s="44"/>
      <c r="D14" s="120"/>
      <c r="E14" s="121"/>
      <c r="F14" s="116"/>
      <c r="G14" s="116"/>
      <c r="H14" s="116"/>
      <c r="I14" s="119"/>
      <c r="J14" s="119"/>
      <c r="K14" s="119"/>
      <c r="L14" s="119"/>
      <c r="M14" s="119"/>
      <c r="N14" s="119"/>
    </row>
    <row r="15" spans="1:14" ht="18" customHeight="1">
      <c r="A15" s="118">
        <v>10</v>
      </c>
      <c r="B15" s="44"/>
      <c r="C15" s="44"/>
      <c r="D15" s="120"/>
      <c r="E15" s="121"/>
      <c r="F15" s="116"/>
      <c r="G15" s="116"/>
      <c r="H15" s="116"/>
      <c r="I15" s="119"/>
      <c r="J15" s="119"/>
      <c r="K15" s="119"/>
      <c r="L15" s="119"/>
      <c r="M15" s="119"/>
      <c r="N15" s="119"/>
    </row>
    <row r="16" spans="1:14" ht="18" customHeight="1">
      <c r="A16" s="118">
        <v>11</v>
      </c>
      <c r="B16" s="44"/>
      <c r="C16" s="44"/>
      <c r="D16" s="120"/>
      <c r="E16" s="121"/>
      <c r="F16" s="116"/>
      <c r="G16" s="116"/>
      <c r="H16" s="116"/>
      <c r="I16" s="119"/>
      <c r="J16" s="119"/>
      <c r="K16" s="119"/>
      <c r="L16" s="119"/>
      <c r="M16" s="119"/>
      <c r="N16" s="119"/>
    </row>
    <row r="17" spans="1:14" ht="18" customHeight="1">
      <c r="A17" s="118">
        <v>12</v>
      </c>
      <c r="B17" s="44"/>
      <c r="C17" s="44"/>
      <c r="D17" s="120"/>
      <c r="E17" s="121"/>
      <c r="F17" s="116"/>
      <c r="G17" s="116"/>
      <c r="H17" s="116"/>
      <c r="I17" s="119"/>
      <c r="J17" s="119"/>
      <c r="K17" s="119"/>
      <c r="L17" s="119"/>
      <c r="M17" s="119"/>
      <c r="N17" s="119"/>
    </row>
    <row r="18" spans="1:14" ht="18" customHeight="1">
      <c r="A18" s="118">
        <v>13</v>
      </c>
      <c r="B18" s="44"/>
      <c r="C18" s="44"/>
      <c r="D18" s="120"/>
      <c r="E18" s="121"/>
      <c r="F18" s="116"/>
      <c r="G18" s="116"/>
      <c r="H18" s="116"/>
      <c r="I18" s="119"/>
      <c r="J18" s="119"/>
      <c r="K18" s="119"/>
      <c r="L18" s="119"/>
      <c r="M18" s="119"/>
      <c r="N18" s="119"/>
    </row>
    <row r="19" spans="1:14" ht="18" customHeight="1">
      <c r="A19" s="118">
        <v>14</v>
      </c>
      <c r="B19" s="44"/>
      <c r="C19" s="44"/>
      <c r="D19" s="120"/>
      <c r="E19" s="121"/>
      <c r="F19" s="116"/>
      <c r="G19" s="116"/>
      <c r="H19" s="116"/>
      <c r="I19" s="119"/>
      <c r="J19" s="119"/>
      <c r="K19" s="119"/>
      <c r="L19" s="119"/>
      <c r="M19" s="119"/>
      <c r="N19" s="119"/>
    </row>
    <row r="20" spans="1:14" ht="18" customHeight="1">
      <c r="A20" s="118">
        <v>15</v>
      </c>
      <c r="B20" s="44"/>
      <c r="C20" s="44"/>
      <c r="D20" s="120"/>
      <c r="E20" s="121"/>
      <c r="F20" s="116"/>
      <c r="G20" s="116"/>
      <c r="H20" s="116"/>
      <c r="I20" s="119"/>
      <c r="J20" s="119"/>
      <c r="K20" s="119"/>
      <c r="L20" s="119"/>
      <c r="M20" s="119"/>
      <c r="N20" s="119"/>
    </row>
    <row r="21" spans="1:14" ht="18" customHeight="1">
      <c r="A21" s="118">
        <v>16</v>
      </c>
      <c r="B21" s="44"/>
      <c r="C21" s="44"/>
      <c r="D21" s="120"/>
      <c r="E21" s="121"/>
      <c r="F21" s="116"/>
      <c r="G21" s="116"/>
      <c r="H21" s="116"/>
      <c r="I21" s="119"/>
      <c r="J21" s="119"/>
      <c r="K21" s="119"/>
      <c r="L21" s="119"/>
      <c r="M21" s="119"/>
      <c r="N21" s="119"/>
    </row>
    <row r="22" spans="1:14" ht="18" customHeight="1">
      <c r="A22" s="118">
        <v>17</v>
      </c>
      <c r="B22" s="44"/>
      <c r="C22" s="44"/>
      <c r="D22" s="120"/>
      <c r="E22" s="121"/>
      <c r="F22" s="116"/>
      <c r="G22" s="116"/>
      <c r="H22" s="116"/>
      <c r="I22" s="119"/>
      <c r="J22" s="119"/>
      <c r="K22" s="119"/>
      <c r="L22" s="119"/>
      <c r="M22" s="119"/>
      <c r="N22" s="119"/>
    </row>
    <row r="23" spans="1:14" ht="18" customHeight="1">
      <c r="A23" s="118">
        <v>18</v>
      </c>
      <c r="B23" s="44"/>
      <c r="C23" s="44"/>
      <c r="D23" s="120"/>
      <c r="E23" s="121"/>
      <c r="F23" s="116"/>
      <c r="G23" s="116"/>
      <c r="H23" s="116"/>
      <c r="I23" s="119"/>
      <c r="J23" s="119"/>
      <c r="K23" s="119"/>
      <c r="L23" s="119"/>
      <c r="M23" s="119"/>
      <c r="N23" s="119"/>
    </row>
    <row r="24" spans="1:14" ht="18" customHeight="1">
      <c r="A24" s="118">
        <v>19</v>
      </c>
      <c r="B24" s="44"/>
      <c r="C24" s="44"/>
      <c r="D24" s="120"/>
      <c r="E24" s="121"/>
      <c r="F24" s="116"/>
      <c r="G24" s="116"/>
      <c r="H24" s="116"/>
      <c r="I24" s="119"/>
      <c r="J24" s="119"/>
      <c r="K24" s="119"/>
      <c r="L24" s="119"/>
      <c r="M24" s="119"/>
      <c r="N24" s="119"/>
    </row>
    <row r="25" spans="1:14" ht="18" customHeight="1">
      <c r="A25" s="118">
        <v>20</v>
      </c>
      <c r="B25" s="44"/>
      <c r="C25" s="44"/>
      <c r="D25" s="120"/>
      <c r="E25" s="121"/>
      <c r="F25" s="116"/>
      <c r="G25" s="116"/>
      <c r="H25" s="116"/>
      <c r="I25" s="119"/>
      <c r="J25" s="119"/>
      <c r="K25" s="119"/>
      <c r="L25" s="119"/>
      <c r="M25" s="119"/>
      <c r="N25" s="119"/>
    </row>
    <row r="26" spans="1:14" ht="18" hidden="1" customHeight="1" outlineLevel="1">
      <c r="A26" s="118">
        <v>21</v>
      </c>
      <c r="B26" s="44"/>
      <c r="C26" s="44"/>
      <c r="D26" s="120"/>
      <c r="E26" s="121"/>
      <c r="F26" s="116"/>
      <c r="G26" s="116"/>
      <c r="H26" s="116"/>
      <c r="I26" s="119"/>
      <c r="J26" s="119"/>
      <c r="K26" s="119"/>
      <c r="L26" s="119"/>
      <c r="M26" s="119"/>
      <c r="N26" s="119"/>
    </row>
    <row r="27" spans="1:14" ht="18" hidden="1" customHeight="1" outlineLevel="1">
      <c r="A27" s="118">
        <v>22</v>
      </c>
      <c r="B27" s="44"/>
      <c r="C27" s="44"/>
      <c r="D27" s="120"/>
      <c r="E27" s="121"/>
      <c r="F27" s="116"/>
      <c r="G27" s="116"/>
      <c r="H27" s="116"/>
      <c r="I27" s="119"/>
      <c r="J27" s="119"/>
      <c r="K27" s="119"/>
      <c r="L27" s="119"/>
      <c r="M27" s="119"/>
      <c r="N27" s="119"/>
    </row>
    <row r="28" spans="1:14" ht="18" hidden="1" customHeight="1" outlineLevel="1">
      <c r="A28" s="118">
        <v>23</v>
      </c>
      <c r="B28" s="44"/>
      <c r="C28" s="44"/>
      <c r="D28" s="120"/>
      <c r="E28" s="121"/>
      <c r="F28" s="116"/>
      <c r="G28" s="116"/>
      <c r="H28" s="116"/>
      <c r="I28" s="119"/>
      <c r="J28" s="119"/>
      <c r="K28" s="119"/>
      <c r="L28" s="119"/>
      <c r="M28" s="119"/>
      <c r="N28" s="119"/>
    </row>
    <row r="29" spans="1:14" ht="18" hidden="1" customHeight="1" outlineLevel="1">
      <c r="A29" s="118">
        <v>24</v>
      </c>
      <c r="B29" s="44"/>
      <c r="C29" s="44"/>
      <c r="D29" s="120"/>
      <c r="E29" s="121"/>
      <c r="F29" s="116"/>
      <c r="G29" s="116"/>
      <c r="H29" s="116"/>
      <c r="I29" s="119"/>
      <c r="J29" s="119"/>
      <c r="K29" s="119"/>
      <c r="L29" s="119"/>
      <c r="M29" s="119"/>
      <c r="N29" s="119"/>
    </row>
    <row r="30" spans="1:14" ht="18" hidden="1" customHeight="1" outlineLevel="1">
      <c r="A30" s="118">
        <v>25</v>
      </c>
      <c r="B30" s="44"/>
      <c r="C30" s="44"/>
      <c r="D30" s="120"/>
      <c r="E30" s="121"/>
      <c r="F30" s="116"/>
      <c r="G30" s="116"/>
      <c r="H30" s="116"/>
      <c r="I30" s="119"/>
      <c r="J30" s="119"/>
      <c r="K30" s="119"/>
      <c r="L30" s="119"/>
      <c r="M30" s="119"/>
      <c r="N30" s="119"/>
    </row>
    <row r="31" spans="1:14" ht="18" hidden="1" customHeight="1" outlineLevel="1">
      <c r="A31" s="118">
        <v>26</v>
      </c>
      <c r="B31" s="44"/>
      <c r="C31" s="44"/>
      <c r="D31" s="120"/>
      <c r="E31" s="121"/>
      <c r="F31" s="116"/>
      <c r="G31" s="116"/>
      <c r="H31" s="116"/>
      <c r="I31" s="119"/>
      <c r="J31" s="119"/>
      <c r="K31" s="119"/>
      <c r="L31" s="119"/>
      <c r="M31" s="119"/>
      <c r="N31" s="119"/>
    </row>
    <row r="32" spans="1:14" ht="18" hidden="1" customHeight="1" outlineLevel="1">
      <c r="A32" s="118">
        <v>27</v>
      </c>
      <c r="B32" s="44"/>
      <c r="C32" s="44"/>
      <c r="D32" s="262"/>
      <c r="E32" s="263"/>
      <c r="F32" s="116"/>
      <c r="G32" s="116"/>
      <c r="H32" s="116"/>
      <c r="I32" s="119"/>
      <c r="J32" s="119"/>
      <c r="K32" s="119"/>
      <c r="L32" s="119"/>
      <c r="M32" s="119"/>
      <c r="N32" s="119"/>
    </row>
    <row r="33" spans="1:8" ht="18" hidden="1" customHeight="1" outlineLevel="1">
      <c r="A33" s="118">
        <v>28</v>
      </c>
      <c r="B33" s="44"/>
      <c r="C33" s="44"/>
      <c r="D33" s="262"/>
      <c r="E33" s="263"/>
      <c r="F33" s="116"/>
      <c r="G33" s="116"/>
      <c r="H33" s="116"/>
    </row>
    <row r="34" spans="1:8" ht="18" hidden="1" customHeight="1" outlineLevel="1">
      <c r="A34" s="118">
        <v>29</v>
      </c>
      <c r="B34" s="44"/>
      <c r="C34" s="44"/>
      <c r="D34" s="262"/>
      <c r="E34" s="263"/>
    </row>
    <row r="35" spans="1:8" ht="18" hidden="1" customHeight="1" outlineLevel="1">
      <c r="A35" s="118">
        <v>30</v>
      </c>
      <c r="B35" s="44"/>
      <c r="C35" s="44"/>
      <c r="D35" s="262"/>
      <c r="E35" s="263"/>
    </row>
    <row r="36" spans="1:8" ht="18" hidden="1" customHeight="1" outlineLevel="1">
      <c r="A36" s="118">
        <v>31</v>
      </c>
      <c r="B36" s="44"/>
      <c r="C36" s="44"/>
      <c r="D36" s="262"/>
      <c r="E36" s="263"/>
    </row>
    <row r="37" spans="1:8" ht="18" hidden="1" customHeight="1" outlineLevel="1">
      <c r="A37" s="118">
        <v>32</v>
      </c>
      <c r="B37" s="44"/>
      <c r="C37" s="44"/>
      <c r="D37" s="262"/>
      <c r="E37" s="263"/>
    </row>
    <row r="38" spans="1:8" ht="18" hidden="1" customHeight="1" outlineLevel="1">
      <c r="A38" s="118">
        <v>33</v>
      </c>
      <c r="B38" s="44"/>
      <c r="C38" s="44"/>
      <c r="D38" s="262"/>
      <c r="E38" s="263"/>
    </row>
    <row r="39" spans="1:8" ht="18" hidden="1" customHeight="1" outlineLevel="1">
      <c r="A39" s="118">
        <v>34</v>
      </c>
      <c r="B39" s="44"/>
      <c r="C39" s="44"/>
      <c r="D39" s="262"/>
      <c r="E39" s="263"/>
    </row>
    <row r="40" spans="1:8" ht="18" hidden="1" customHeight="1" outlineLevel="1">
      <c r="A40" s="118">
        <v>35</v>
      </c>
      <c r="B40" s="44"/>
      <c r="C40" s="44"/>
      <c r="D40" s="262"/>
      <c r="E40" s="263"/>
    </row>
    <row r="41" spans="1:8" ht="18" hidden="1" customHeight="1" outlineLevel="1">
      <c r="A41" s="118">
        <v>36</v>
      </c>
      <c r="B41" s="44"/>
      <c r="C41" s="44"/>
      <c r="D41" s="262"/>
      <c r="E41" s="263"/>
    </row>
    <row r="42" spans="1:8" ht="18" hidden="1" customHeight="1" outlineLevel="1">
      <c r="A42" s="118">
        <v>37</v>
      </c>
      <c r="B42" s="44"/>
      <c r="C42" s="44"/>
      <c r="D42" s="262"/>
      <c r="E42" s="263"/>
    </row>
    <row r="43" spans="1:8" ht="18" hidden="1" customHeight="1" outlineLevel="1">
      <c r="A43" s="118">
        <v>38</v>
      </c>
      <c r="B43" s="44"/>
      <c r="C43" s="44"/>
      <c r="D43" s="262"/>
      <c r="E43" s="263"/>
    </row>
    <row r="44" spans="1:8" ht="18" hidden="1" customHeight="1" outlineLevel="1">
      <c r="A44" s="118">
        <v>39</v>
      </c>
      <c r="B44" s="44"/>
      <c r="C44" s="44"/>
      <c r="D44" s="262"/>
      <c r="E44" s="263"/>
    </row>
    <row r="45" spans="1:8" ht="18" hidden="1" customHeight="1" outlineLevel="1">
      <c r="A45" s="118">
        <v>40</v>
      </c>
      <c r="B45" s="44"/>
      <c r="C45" s="44"/>
      <c r="D45" s="120"/>
      <c r="E45" s="121"/>
    </row>
    <row r="46" spans="1:8" ht="18" hidden="1" customHeight="1" outlineLevel="1">
      <c r="A46" s="118">
        <v>41</v>
      </c>
      <c r="B46" s="44"/>
      <c r="C46" s="44"/>
      <c r="D46" s="120"/>
      <c r="E46" s="121"/>
    </row>
    <row r="47" spans="1:8" ht="18" hidden="1" customHeight="1" outlineLevel="1">
      <c r="A47" s="118">
        <v>42</v>
      </c>
      <c r="B47" s="44"/>
      <c r="C47" s="44"/>
      <c r="D47" s="120"/>
      <c r="E47" s="121"/>
    </row>
    <row r="48" spans="1:8" ht="18" hidden="1" customHeight="1" outlineLevel="1">
      <c r="A48" s="118">
        <v>43</v>
      </c>
      <c r="B48" s="44"/>
      <c r="C48" s="44"/>
      <c r="D48" s="120"/>
      <c r="E48" s="121"/>
    </row>
    <row r="49" spans="1:7" ht="18" hidden="1" customHeight="1" outlineLevel="1">
      <c r="A49" s="118">
        <v>44</v>
      </c>
      <c r="B49" s="44"/>
      <c r="C49" s="44"/>
      <c r="D49" s="120"/>
      <c r="E49" s="121"/>
    </row>
    <row r="50" spans="1:7" ht="18" hidden="1" customHeight="1" outlineLevel="1">
      <c r="A50" s="118">
        <v>45</v>
      </c>
      <c r="B50" s="44"/>
      <c r="C50" s="44"/>
      <c r="D50" s="262"/>
      <c r="E50" s="263"/>
    </row>
    <row r="51" spans="1:7" ht="18" hidden="1" customHeight="1" outlineLevel="1">
      <c r="A51" s="118">
        <v>46</v>
      </c>
      <c r="B51" s="44"/>
      <c r="C51" s="44"/>
      <c r="D51" s="262"/>
      <c r="E51" s="263"/>
    </row>
    <row r="52" spans="1:7" ht="18" hidden="1" customHeight="1" outlineLevel="1">
      <c r="A52" s="118">
        <v>47</v>
      </c>
      <c r="B52" s="44"/>
      <c r="C52" s="44"/>
      <c r="D52" s="262"/>
      <c r="E52" s="263"/>
    </row>
    <row r="53" spans="1:7" ht="18" hidden="1" customHeight="1" outlineLevel="1">
      <c r="A53" s="118">
        <v>48</v>
      </c>
      <c r="B53" s="44"/>
      <c r="C53" s="44"/>
      <c r="D53" s="262"/>
      <c r="E53" s="263"/>
    </row>
    <row r="54" spans="1:7" ht="18" hidden="1" customHeight="1" outlineLevel="1">
      <c r="A54" s="118">
        <v>49</v>
      </c>
      <c r="B54" s="44"/>
      <c r="C54" s="44"/>
      <c r="D54" s="262"/>
      <c r="E54" s="263"/>
    </row>
    <row r="55" spans="1:7" ht="18" hidden="1" customHeight="1" outlineLevel="1">
      <c r="A55" s="118">
        <v>50</v>
      </c>
      <c r="B55" s="44"/>
      <c r="C55" s="44"/>
      <c r="D55" s="262"/>
      <c r="E55" s="263"/>
    </row>
    <row r="56" spans="1:7" s="144" customFormat="1" ht="18" customHeight="1" collapsed="1">
      <c r="A56" s="143" t="s">
        <v>84</v>
      </c>
      <c r="B56" s="134"/>
      <c r="C56" s="134"/>
      <c r="D56" s="134"/>
      <c r="E56" s="134"/>
    </row>
    <row r="57" spans="1:7" ht="18" customHeight="1">
      <c r="A57" s="125"/>
      <c r="B57" s="123"/>
      <c r="C57" s="124"/>
      <c r="D57" s="124"/>
      <c r="E57" s="124"/>
    </row>
    <row r="58" spans="1:7" ht="18" customHeight="1" thickBot="1">
      <c r="A58" s="126" t="s">
        <v>96</v>
      </c>
      <c r="B58" s="123"/>
      <c r="C58" s="124"/>
      <c r="D58" s="124"/>
      <c r="E58" s="124"/>
    </row>
    <row r="59" spans="1:7" ht="39.950000000000003" customHeight="1">
      <c r="B59" s="54" t="s">
        <v>227</v>
      </c>
      <c r="C59" s="56" t="s">
        <v>228</v>
      </c>
      <c r="D59" s="127" t="s">
        <v>86</v>
      </c>
      <c r="E59" s="128" t="s">
        <v>97</v>
      </c>
    </row>
    <row r="60" spans="1:7" ht="19.899999999999999" customHeight="1" thickBot="1">
      <c r="B60" s="44"/>
      <c r="C60" s="130">
        <f>SUM(C6:C55)</f>
        <v>0</v>
      </c>
      <c r="D60" s="131" t="e">
        <f>ROUNDUP(C60/B60,1)</f>
        <v>#DIV/0!</v>
      </c>
      <c r="E60" s="132" t="e">
        <f>ROUNDDOWN(D60/6,1)</f>
        <v>#DIV/0!</v>
      </c>
      <c r="F60" t="s">
        <v>98</v>
      </c>
    </row>
    <row r="61" spans="1:7" ht="19.5" customHeight="1">
      <c r="B61" s="133" t="s">
        <v>88</v>
      </c>
      <c r="C61" s="134"/>
      <c r="D61" s="135"/>
      <c r="E61" s="136"/>
      <c r="F61" s="137"/>
      <c r="G61" s="30"/>
    </row>
    <row r="62" spans="1:7" ht="22.5" customHeight="1">
      <c r="E62" s="138"/>
      <c r="F62" s="139"/>
      <c r="G62" s="30"/>
    </row>
    <row r="63" spans="1:7" ht="15" customHeight="1">
      <c r="A63" s="140" t="s">
        <v>89</v>
      </c>
      <c r="B63" s="141"/>
      <c r="C63" s="141"/>
      <c r="D63" s="141"/>
      <c r="E63" s="141"/>
      <c r="F63" s="141"/>
      <c r="G63" s="141"/>
    </row>
    <row r="64" spans="1:7" ht="15" customHeight="1">
      <c r="A64" s="140" t="s">
        <v>99</v>
      </c>
      <c r="B64" s="141"/>
      <c r="C64" s="141"/>
      <c r="D64" s="141"/>
      <c r="E64" s="141"/>
      <c r="F64" s="141"/>
      <c r="G64" s="141"/>
    </row>
    <row r="65" spans="1:7" ht="15" customHeight="1">
      <c r="A65" s="141"/>
      <c r="B65" s="141" t="s">
        <v>91</v>
      </c>
      <c r="C65" s="141"/>
      <c r="D65" s="141"/>
      <c r="E65" s="141"/>
      <c r="F65" s="141"/>
      <c r="G65" s="141"/>
    </row>
    <row r="66" spans="1:7" ht="15" customHeight="1">
      <c r="A66" s="141"/>
      <c r="B66" s="141" t="s">
        <v>92</v>
      </c>
      <c r="C66" s="141"/>
      <c r="D66" s="141"/>
      <c r="E66" s="141"/>
      <c r="F66" s="141"/>
      <c r="G66" s="141"/>
    </row>
    <row r="67" spans="1:7" ht="15" customHeight="1">
      <c r="A67" s="30"/>
      <c r="B67" s="141" t="s">
        <v>93</v>
      </c>
      <c r="C67" s="30"/>
      <c r="D67" s="30"/>
      <c r="E67" s="30"/>
    </row>
    <row r="68" spans="1:7" ht="21.95" customHeight="1"/>
    <row r="69" spans="1:7" ht="21.95" customHeight="1"/>
    <row r="70" spans="1:7" ht="21.95" customHeight="1"/>
    <row r="71" spans="1:7" ht="21.95" customHeight="1"/>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sheetData>
  <mergeCells count="21">
    <mergeCell ref="D53:E53"/>
    <mergeCell ref="D54:E54"/>
    <mergeCell ref="D55:E55"/>
    <mergeCell ref="D42:E42"/>
    <mergeCell ref="D43:E43"/>
    <mergeCell ref="D44:E44"/>
    <mergeCell ref="D50:E50"/>
    <mergeCell ref="D51:E51"/>
    <mergeCell ref="D52:E52"/>
    <mergeCell ref="D41:E41"/>
    <mergeCell ref="D5:E5"/>
    <mergeCell ref="D6:E6"/>
    <mergeCell ref="D32:E32"/>
    <mergeCell ref="D33:E33"/>
    <mergeCell ref="D34:E34"/>
    <mergeCell ref="D35:E35"/>
    <mergeCell ref="D36:E36"/>
    <mergeCell ref="D37:E37"/>
    <mergeCell ref="D38:E38"/>
    <mergeCell ref="D39:E39"/>
    <mergeCell ref="D40:E40"/>
  </mergeCells>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89"/>
  <sheetViews>
    <sheetView view="pageBreakPreview" topLeftCell="A68" zoomScale="90" zoomScaleNormal="90" zoomScaleSheetLayoutView="90" workbookViewId="0">
      <selection activeCell="H4" sqref="H4"/>
    </sheetView>
  </sheetViews>
  <sheetFormatPr defaultRowHeight="13.5" outlineLevelRow="1"/>
  <cols>
    <col min="1" max="1" width="6.25" customWidth="1"/>
    <col min="2" max="2" width="15.75" customWidth="1"/>
    <col min="3" max="3" width="17.875" customWidth="1"/>
    <col min="4" max="4" width="16.875" customWidth="1"/>
    <col min="5" max="5" width="20.375" customWidth="1"/>
    <col min="6" max="6" width="13.125" customWidth="1"/>
    <col min="7" max="7" width="17.5" customWidth="1"/>
    <col min="8" max="8" width="9.875" customWidth="1"/>
  </cols>
  <sheetData>
    <row r="1" spans="1:14" s="33" customFormat="1" ht="22.5" customHeight="1">
      <c r="A1" s="32" t="s">
        <v>230</v>
      </c>
      <c r="G1" s="35"/>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2.25" customHeight="1">
      <c r="A5" s="115" t="s">
        <v>83</v>
      </c>
      <c r="B5" s="115" t="s">
        <v>39</v>
      </c>
      <c r="C5" s="39" t="s">
        <v>231</v>
      </c>
      <c r="D5" s="39" t="s">
        <v>232</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7" ht="18" hidden="1" customHeight="1" outlineLevel="1">
      <c r="A49" s="118">
        <v>44</v>
      </c>
      <c r="B49" s="44"/>
      <c r="C49" s="44"/>
      <c r="D49" s="120"/>
      <c r="E49" s="44"/>
    </row>
    <row r="50" spans="1:7" ht="18" hidden="1" customHeight="1" outlineLevel="1">
      <c r="A50" s="118">
        <v>45</v>
      </c>
      <c r="B50" s="44"/>
      <c r="C50" s="44"/>
      <c r="D50" s="120"/>
      <c r="E50" s="44"/>
    </row>
    <row r="51" spans="1:7" ht="18" hidden="1" customHeight="1" outlineLevel="1">
      <c r="A51" s="118">
        <v>46</v>
      </c>
      <c r="B51" s="44"/>
      <c r="C51" s="44"/>
      <c r="D51" s="120"/>
      <c r="E51" s="44"/>
    </row>
    <row r="52" spans="1:7" ht="18" hidden="1" customHeight="1" outlineLevel="1">
      <c r="A52" s="118">
        <v>47</v>
      </c>
      <c r="B52" s="44"/>
      <c r="C52" s="44"/>
      <c r="D52" s="120"/>
      <c r="E52" s="44"/>
    </row>
    <row r="53" spans="1:7" ht="18" hidden="1" customHeight="1" outlineLevel="1">
      <c r="A53" s="118">
        <v>48</v>
      </c>
      <c r="B53" s="44"/>
      <c r="C53" s="44"/>
      <c r="D53" s="120"/>
      <c r="E53" s="44"/>
    </row>
    <row r="54" spans="1:7" ht="18" hidden="1" customHeight="1" outlineLevel="1">
      <c r="A54" s="118">
        <v>49</v>
      </c>
      <c r="B54" s="44"/>
      <c r="C54" s="44"/>
      <c r="D54" s="120"/>
      <c r="E54" s="44"/>
    </row>
    <row r="55" spans="1:7" ht="18" hidden="1" customHeight="1" outlineLevel="1">
      <c r="A55" s="118">
        <v>50</v>
      </c>
      <c r="B55" s="44"/>
      <c r="C55" s="44"/>
      <c r="D55" s="120"/>
      <c r="E55" s="44"/>
    </row>
    <row r="56" spans="1:7" ht="18" customHeight="1" collapsed="1">
      <c r="A56" s="122" t="s">
        <v>84</v>
      </c>
      <c r="B56" s="123"/>
      <c r="C56" s="124"/>
      <c r="D56" s="124"/>
      <c r="E56" s="124"/>
    </row>
    <row r="57" spans="1:7" ht="18" customHeight="1">
      <c r="A57" s="122"/>
      <c r="B57" s="123"/>
      <c r="C57" s="124"/>
      <c r="D57" s="124"/>
      <c r="E57" s="124"/>
    </row>
    <row r="58" spans="1:7" ht="18" customHeight="1" thickBot="1">
      <c r="A58" s="126" t="s">
        <v>100</v>
      </c>
      <c r="B58" s="123"/>
      <c r="C58" s="124"/>
      <c r="D58" s="124"/>
      <c r="E58" s="124"/>
    </row>
    <row r="59" spans="1:7" ht="39.950000000000003" customHeight="1">
      <c r="B59" s="54" t="s">
        <v>227</v>
      </c>
      <c r="C59" s="56" t="s">
        <v>228</v>
      </c>
      <c r="D59" s="127" t="s">
        <v>101</v>
      </c>
      <c r="E59" s="146" t="s">
        <v>102</v>
      </c>
    </row>
    <row r="60" spans="1:7" ht="21" customHeight="1" thickBot="1">
      <c r="B60" s="44"/>
      <c r="C60" s="130">
        <f>SUM(C6:C55)</f>
        <v>0</v>
      </c>
      <c r="D60" s="131" t="e">
        <f>ROUNDUP(C60/B60,1)</f>
        <v>#DIV/0!</v>
      </c>
      <c r="E60" s="132" t="e">
        <f>ROUNDDOWN(D60/6,1)</f>
        <v>#DIV/0!</v>
      </c>
      <c r="F60" t="s">
        <v>87</v>
      </c>
    </row>
    <row r="61" spans="1:7" ht="39.950000000000003" customHeight="1">
      <c r="B61" s="134"/>
      <c r="C61" s="147"/>
      <c r="D61" s="148"/>
      <c r="E61" s="149" t="s">
        <v>103</v>
      </c>
    </row>
    <row r="62" spans="1:7" ht="21" customHeight="1" thickBot="1">
      <c r="B62" s="134"/>
      <c r="C62" s="147"/>
      <c r="D62" s="148"/>
      <c r="E62" s="132" t="e">
        <f>ROUNDDOWN(D60/15,1)</f>
        <v>#DIV/0!</v>
      </c>
      <c r="F62" t="s">
        <v>104</v>
      </c>
    </row>
    <row r="63" spans="1:7" ht="19.5" customHeight="1">
      <c r="B63" s="133" t="s">
        <v>88</v>
      </c>
      <c r="C63" s="134"/>
      <c r="D63" s="135"/>
      <c r="E63" s="136"/>
      <c r="F63" s="137"/>
      <c r="G63" s="30"/>
    </row>
    <row r="64" spans="1:7" ht="22.5" customHeight="1">
      <c r="E64" s="138"/>
      <c r="F64" s="139"/>
      <c r="G64" s="30"/>
    </row>
    <row r="65" spans="1:7" ht="14.25" customHeight="1">
      <c r="A65" s="140" t="s">
        <v>89</v>
      </c>
      <c r="B65" s="141"/>
      <c r="C65" s="141"/>
      <c r="D65" s="141"/>
      <c r="E65" s="141"/>
      <c r="F65" s="141"/>
      <c r="G65" s="141"/>
    </row>
    <row r="66" spans="1:7" ht="14.25" customHeight="1">
      <c r="A66" s="140" t="s">
        <v>90</v>
      </c>
      <c r="B66" s="141"/>
      <c r="C66" s="141"/>
      <c r="D66" s="141"/>
      <c r="E66" s="141"/>
      <c r="F66" s="141"/>
      <c r="G66" s="141"/>
    </row>
    <row r="67" spans="1:7" ht="14.25" customHeight="1">
      <c r="A67" s="141"/>
      <c r="B67" s="141" t="s">
        <v>105</v>
      </c>
      <c r="C67" s="141"/>
      <c r="D67" s="141"/>
      <c r="E67" s="141"/>
      <c r="F67" s="141"/>
      <c r="G67" s="141"/>
    </row>
    <row r="68" spans="1:7" ht="14.25" customHeight="1">
      <c r="A68" s="141"/>
      <c r="B68" s="141" t="s">
        <v>106</v>
      </c>
      <c r="C68" s="141"/>
      <c r="D68" s="141"/>
      <c r="E68" s="141"/>
      <c r="F68" s="141"/>
      <c r="G68" s="141"/>
    </row>
    <row r="69" spans="1:7" ht="14.25" customHeight="1">
      <c r="A69" s="30"/>
      <c r="B69" s="141" t="s">
        <v>107</v>
      </c>
      <c r="C69" s="30"/>
      <c r="D69" s="30"/>
      <c r="E69" s="30"/>
      <c r="F69" s="30"/>
    </row>
    <row r="70" spans="1:7" ht="11.25" customHeight="1"/>
    <row r="71" spans="1:7" ht="21.95" customHeight="1">
      <c r="A71" t="s">
        <v>108</v>
      </c>
    </row>
    <row r="72" spans="1:7" ht="21.95" customHeight="1"/>
    <row r="73" spans="1:7" ht="21.95" customHeight="1"/>
    <row r="74" spans="1:7" ht="21.95" customHeight="1"/>
    <row r="75" spans="1:7" ht="21.95" customHeight="1"/>
    <row r="76" spans="1:7" ht="21.95" customHeight="1"/>
    <row r="77" spans="1:7" ht="21.95" customHeight="1"/>
    <row r="78" spans="1:7" ht="21.95" customHeight="1"/>
    <row r="79" spans="1:7" ht="21.95" customHeight="1"/>
    <row r="80" spans="1:7"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89"/>
  <sheetViews>
    <sheetView view="pageBreakPreview" zoomScale="90" zoomScaleNormal="90" zoomScaleSheetLayoutView="90" workbookViewId="0">
      <selection activeCell="H4" sqref="H4"/>
    </sheetView>
  </sheetViews>
  <sheetFormatPr defaultRowHeight="13.5" outlineLevelRow="1"/>
  <cols>
    <col min="1" max="1" width="6.25" customWidth="1"/>
    <col min="2" max="2" width="14.75" customWidth="1"/>
    <col min="3" max="3" width="17.875" customWidth="1"/>
    <col min="4" max="4" width="15.75" customWidth="1"/>
    <col min="5" max="5" width="17.75" customWidth="1"/>
    <col min="6" max="6" width="17" customWidth="1"/>
    <col min="7" max="7" width="9.875" customWidth="1"/>
  </cols>
  <sheetData>
    <row r="1" spans="1:14" s="33" customFormat="1" ht="22.5" customHeight="1">
      <c r="A1" s="32" t="s">
        <v>233</v>
      </c>
    </row>
    <row r="2" spans="1:14" s="33" customFormat="1" ht="18.600000000000001" customHeight="1">
      <c r="D2" s="34"/>
      <c r="E2" s="33" t="s">
        <v>1</v>
      </c>
    </row>
    <row r="3" spans="1:14" s="33" customFormat="1" ht="18.600000000000001" customHeight="1">
      <c r="D3" s="36"/>
    </row>
    <row r="4" spans="1:14" s="233" customFormat="1" ht="18.600000000000001" customHeight="1">
      <c r="B4" s="234" t="s">
        <v>2</v>
      </c>
      <c r="C4" s="235"/>
      <c r="D4" s="234" t="s">
        <v>3</v>
      </c>
    </row>
    <row r="5" spans="1:14" s="117" customFormat="1" ht="61.5" customHeight="1">
      <c r="A5" s="115" t="s">
        <v>83</v>
      </c>
      <c r="B5" s="115" t="s">
        <v>39</v>
      </c>
      <c r="C5" s="39" t="s">
        <v>231</v>
      </c>
      <c r="D5" s="39" t="s">
        <v>232</v>
      </c>
      <c r="E5" s="145" t="s">
        <v>41</v>
      </c>
      <c r="F5" s="116"/>
      <c r="G5" s="116"/>
      <c r="H5" s="116"/>
      <c r="I5"/>
      <c r="J5"/>
      <c r="K5"/>
      <c r="L5"/>
      <c r="M5"/>
      <c r="N5"/>
    </row>
    <row r="6" spans="1:14" ht="18" customHeight="1">
      <c r="A6" s="118">
        <v>1</v>
      </c>
      <c r="B6" s="44"/>
      <c r="C6" s="44"/>
      <c r="D6" s="120"/>
      <c r="E6" s="44"/>
      <c r="F6" s="116"/>
      <c r="G6" s="116"/>
      <c r="H6" s="116"/>
      <c r="I6" s="119"/>
      <c r="J6" s="119"/>
      <c r="K6" s="119"/>
      <c r="L6" s="119"/>
      <c r="M6" s="119"/>
      <c r="N6" s="119"/>
    </row>
    <row r="7" spans="1:14" ht="18" customHeight="1">
      <c r="A7" s="118">
        <v>2</v>
      </c>
      <c r="B7" s="44"/>
      <c r="C7" s="44"/>
      <c r="D7" s="120"/>
      <c r="E7" s="44"/>
      <c r="F7" s="116"/>
      <c r="G7" s="116"/>
      <c r="H7" s="116"/>
      <c r="I7" s="119"/>
      <c r="J7" s="119"/>
      <c r="K7" s="119"/>
      <c r="L7" s="119"/>
      <c r="M7" s="119"/>
      <c r="N7" s="119"/>
    </row>
    <row r="8" spans="1:14" ht="18" customHeight="1">
      <c r="A8" s="118">
        <v>3</v>
      </c>
      <c r="B8" s="44"/>
      <c r="C8" s="44"/>
      <c r="D8" s="120"/>
      <c r="E8" s="44"/>
      <c r="F8" s="116"/>
      <c r="G8" s="116"/>
      <c r="H8" s="116"/>
      <c r="I8" s="119"/>
      <c r="J8" s="119"/>
      <c r="K8" s="119"/>
      <c r="L8" s="119"/>
      <c r="M8" s="119"/>
      <c r="N8" s="119"/>
    </row>
    <row r="9" spans="1:14" ht="18" customHeight="1">
      <c r="A9" s="118">
        <v>4</v>
      </c>
      <c r="B9" s="44"/>
      <c r="C9" s="44"/>
      <c r="D9" s="120"/>
      <c r="E9" s="44"/>
      <c r="F9" s="116"/>
      <c r="G9" s="116"/>
      <c r="H9" s="116"/>
      <c r="I9" s="119"/>
      <c r="J9" s="119"/>
      <c r="K9" s="119"/>
      <c r="L9" s="119"/>
      <c r="M9" s="119"/>
      <c r="N9" s="119"/>
    </row>
    <row r="10" spans="1:14" ht="18" customHeight="1">
      <c r="A10" s="118">
        <v>5</v>
      </c>
      <c r="B10" s="44"/>
      <c r="C10" s="44"/>
      <c r="D10" s="120"/>
      <c r="E10" s="44"/>
      <c r="F10" s="116"/>
      <c r="G10" s="116"/>
      <c r="H10" s="116"/>
      <c r="I10" s="119"/>
      <c r="J10" s="119"/>
      <c r="K10" s="119"/>
      <c r="L10" s="119"/>
      <c r="M10" s="119"/>
      <c r="N10" s="119"/>
    </row>
    <row r="11" spans="1:14" ht="18" customHeight="1">
      <c r="A11" s="118">
        <v>6</v>
      </c>
      <c r="B11" s="44"/>
      <c r="C11" s="44"/>
      <c r="D11" s="120"/>
      <c r="E11" s="44"/>
      <c r="F11" s="116"/>
      <c r="G11" s="116"/>
      <c r="H11" s="116"/>
      <c r="I11" s="119"/>
      <c r="J11" s="119"/>
      <c r="K11" s="119"/>
      <c r="L11" s="119"/>
      <c r="M11" s="119"/>
      <c r="N11" s="119"/>
    </row>
    <row r="12" spans="1:14" ht="18" customHeight="1">
      <c r="A12" s="118">
        <v>7</v>
      </c>
      <c r="B12" s="44"/>
      <c r="C12" s="44"/>
      <c r="D12" s="120"/>
      <c r="E12" s="44"/>
      <c r="F12" s="116"/>
      <c r="G12" s="116"/>
      <c r="H12" s="116"/>
      <c r="I12" s="119"/>
      <c r="J12" s="119"/>
      <c r="K12" s="119"/>
      <c r="L12" s="119"/>
      <c r="M12" s="119"/>
      <c r="N12" s="119"/>
    </row>
    <row r="13" spans="1:14" ht="18" customHeight="1">
      <c r="A13" s="118">
        <v>8</v>
      </c>
      <c r="B13" s="44"/>
      <c r="C13" s="44"/>
      <c r="D13" s="120"/>
      <c r="E13" s="44"/>
      <c r="F13" s="116"/>
      <c r="G13" s="116"/>
      <c r="H13" s="116"/>
      <c r="I13" s="119"/>
      <c r="J13" s="119"/>
      <c r="K13" s="119"/>
      <c r="L13" s="119"/>
      <c r="M13" s="119"/>
      <c r="N13" s="119"/>
    </row>
    <row r="14" spans="1:14" ht="18" customHeight="1">
      <c r="A14" s="118">
        <v>9</v>
      </c>
      <c r="B14" s="44"/>
      <c r="C14" s="44"/>
      <c r="D14" s="120"/>
      <c r="E14" s="44"/>
      <c r="F14" s="116"/>
      <c r="G14" s="116"/>
      <c r="H14" s="116"/>
      <c r="I14" s="119"/>
      <c r="J14" s="119"/>
      <c r="K14" s="119"/>
      <c r="L14" s="119"/>
      <c r="M14" s="119"/>
      <c r="N14" s="119"/>
    </row>
    <row r="15" spans="1:14" ht="18" customHeight="1">
      <c r="A15" s="118">
        <v>10</v>
      </c>
      <c r="B15" s="44"/>
      <c r="C15" s="44"/>
      <c r="D15" s="120"/>
      <c r="E15" s="44"/>
      <c r="F15" s="116"/>
      <c r="G15" s="116"/>
      <c r="H15" s="116"/>
      <c r="I15" s="119"/>
      <c r="J15" s="119"/>
      <c r="K15" s="119"/>
      <c r="L15" s="119"/>
      <c r="M15" s="119"/>
      <c r="N15" s="119"/>
    </row>
    <row r="16" spans="1:14" ht="18" customHeight="1">
      <c r="A16" s="118">
        <v>11</v>
      </c>
      <c r="B16" s="44"/>
      <c r="C16" s="44"/>
      <c r="D16" s="120"/>
      <c r="E16" s="44"/>
      <c r="F16" s="116"/>
      <c r="G16" s="116"/>
      <c r="H16" s="116"/>
      <c r="I16" s="119"/>
      <c r="J16" s="119"/>
      <c r="K16" s="119"/>
      <c r="L16" s="119"/>
      <c r="M16" s="119"/>
      <c r="N16" s="119"/>
    </row>
    <row r="17" spans="1:14" ht="18" customHeight="1">
      <c r="A17" s="118">
        <v>12</v>
      </c>
      <c r="B17" s="44"/>
      <c r="C17" s="44"/>
      <c r="D17" s="120"/>
      <c r="E17" s="44"/>
      <c r="F17" s="116"/>
      <c r="G17" s="116"/>
      <c r="H17" s="116"/>
      <c r="I17" s="119"/>
      <c r="J17" s="119"/>
      <c r="K17" s="119"/>
      <c r="L17" s="119"/>
      <c r="M17" s="119"/>
      <c r="N17" s="119"/>
    </row>
    <row r="18" spans="1:14" ht="18" customHeight="1">
      <c r="A18" s="118">
        <v>13</v>
      </c>
      <c r="B18" s="44"/>
      <c r="C18" s="44"/>
      <c r="D18" s="120"/>
      <c r="E18" s="44"/>
      <c r="F18" s="116"/>
      <c r="G18" s="116"/>
      <c r="H18" s="116"/>
      <c r="I18" s="119"/>
      <c r="J18" s="119"/>
      <c r="K18" s="119"/>
      <c r="L18" s="119"/>
      <c r="M18" s="119"/>
      <c r="N18" s="119"/>
    </row>
    <row r="19" spans="1:14" ht="18" customHeight="1">
      <c r="A19" s="118">
        <v>14</v>
      </c>
      <c r="B19" s="44"/>
      <c r="C19" s="44"/>
      <c r="D19" s="120"/>
      <c r="E19" s="44"/>
      <c r="F19" s="116"/>
      <c r="G19" s="116"/>
      <c r="H19" s="116"/>
      <c r="I19" s="119"/>
      <c r="J19" s="119"/>
      <c r="K19" s="119"/>
      <c r="L19" s="119"/>
      <c r="M19" s="119"/>
      <c r="N19" s="119"/>
    </row>
    <row r="20" spans="1:14" ht="18" customHeight="1">
      <c r="A20" s="118">
        <v>15</v>
      </c>
      <c r="B20" s="44"/>
      <c r="C20" s="44"/>
      <c r="D20" s="120"/>
      <c r="E20" s="44"/>
      <c r="F20" s="116"/>
      <c r="G20" s="116"/>
      <c r="H20" s="116"/>
      <c r="I20" s="119"/>
      <c r="J20" s="119"/>
      <c r="K20" s="119"/>
      <c r="L20" s="119"/>
      <c r="M20" s="119"/>
      <c r="N20" s="119"/>
    </row>
    <row r="21" spans="1:14" ht="18" customHeight="1">
      <c r="A21" s="118">
        <v>16</v>
      </c>
      <c r="B21" s="44"/>
      <c r="C21" s="44"/>
      <c r="D21" s="120"/>
      <c r="E21" s="44"/>
      <c r="F21" s="116"/>
      <c r="G21" s="116"/>
      <c r="H21" s="116"/>
      <c r="I21" s="119"/>
      <c r="J21" s="119"/>
      <c r="K21" s="119"/>
      <c r="L21" s="119"/>
      <c r="M21" s="119"/>
      <c r="N21" s="119"/>
    </row>
    <row r="22" spans="1:14" ht="18" customHeight="1">
      <c r="A22" s="118">
        <v>17</v>
      </c>
      <c r="B22" s="44"/>
      <c r="C22" s="44"/>
      <c r="D22" s="120"/>
      <c r="E22" s="44"/>
      <c r="F22" s="116"/>
      <c r="G22" s="116"/>
      <c r="H22" s="116"/>
      <c r="I22" s="119"/>
      <c r="J22" s="119"/>
      <c r="K22" s="119"/>
      <c r="L22" s="119"/>
      <c r="M22" s="119"/>
      <c r="N22" s="119"/>
    </row>
    <row r="23" spans="1:14" ht="18" customHeight="1">
      <c r="A23" s="118">
        <v>18</v>
      </c>
      <c r="B23" s="44"/>
      <c r="C23" s="44"/>
      <c r="D23" s="120"/>
      <c r="E23" s="44"/>
      <c r="F23" s="116"/>
      <c r="G23" s="116"/>
      <c r="H23" s="116"/>
      <c r="I23" s="119"/>
      <c r="J23" s="119"/>
      <c r="K23" s="119"/>
      <c r="L23" s="119"/>
      <c r="M23" s="119"/>
      <c r="N23" s="119"/>
    </row>
    <row r="24" spans="1:14" ht="18" customHeight="1">
      <c r="A24" s="118">
        <v>19</v>
      </c>
      <c r="B24" s="44"/>
      <c r="C24" s="44"/>
      <c r="D24" s="120"/>
      <c r="E24" s="44"/>
      <c r="F24" s="116"/>
      <c r="G24" s="116"/>
      <c r="H24" s="116"/>
      <c r="I24" s="119"/>
      <c r="J24" s="119"/>
      <c r="K24" s="119"/>
      <c r="L24" s="119"/>
      <c r="M24" s="119"/>
      <c r="N24" s="119"/>
    </row>
    <row r="25" spans="1:14" ht="18" customHeight="1">
      <c r="A25" s="118">
        <v>20</v>
      </c>
      <c r="B25" s="44"/>
      <c r="C25" s="44"/>
      <c r="D25" s="120"/>
      <c r="E25" s="44"/>
      <c r="F25" s="116"/>
      <c r="G25" s="116"/>
      <c r="H25" s="116"/>
      <c r="I25" s="119"/>
      <c r="J25" s="119"/>
      <c r="K25" s="119"/>
      <c r="L25" s="119"/>
      <c r="M25" s="119"/>
      <c r="N25" s="119"/>
    </row>
    <row r="26" spans="1:14" ht="18" hidden="1" customHeight="1" outlineLevel="1">
      <c r="A26" s="118">
        <v>21</v>
      </c>
      <c r="B26" s="44"/>
      <c r="C26" s="44"/>
      <c r="D26" s="120"/>
      <c r="E26" s="44"/>
      <c r="F26" s="116"/>
      <c r="G26" s="116"/>
      <c r="H26" s="116"/>
      <c r="I26" s="119"/>
      <c r="J26" s="119"/>
      <c r="K26" s="119"/>
      <c r="L26" s="119"/>
      <c r="M26" s="119"/>
      <c r="N26" s="119"/>
    </row>
    <row r="27" spans="1:14" ht="18" hidden="1" customHeight="1" outlineLevel="1">
      <c r="A27" s="118">
        <v>22</v>
      </c>
      <c r="B27" s="44"/>
      <c r="C27" s="44"/>
      <c r="D27" s="120"/>
      <c r="E27" s="44"/>
      <c r="F27" s="116"/>
      <c r="G27" s="116"/>
      <c r="H27" s="116"/>
      <c r="I27" s="119"/>
      <c r="J27" s="119"/>
      <c r="K27" s="119"/>
      <c r="L27" s="119"/>
      <c r="M27" s="119"/>
      <c r="N27" s="119"/>
    </row>
    <row r="28" spans="1:14" ht="18" hidden="1" customHeight="1" outlineLevel="1">
      <c r="A28" s="118">
        <v>23</v>
      </c>
      <c r="B28" s="44"/>
      <c r="C28" s="44"/>
      <c r="D28" s="120"/>
      <c r="E28" s="44"/>
      <c r="F28" s="116"/>
      <c r="G28" s="116"/>
      <c r="H28" s="116"/>
      <c r="I28" s="119"/>
      <c r="J28" s="119"/>
      <c r="K28" s="119"/>
      <c r="L28" s="119"/>
      <c r="M28" s="119"/>
      <c r="N28" s="119"/>
    </row>
    <row r="29" spans="1:14" ht="18" hidden="1" customHeight="1" outlineLevel="1">
      <c r="A29" s="118">
        <v>24</v>
      </c>
      <c r="B29" s="44"/>
      <c r="C29" s="44"/>
      <c r="D29" s="120"/>
      <c r="E29" s="44"/>
      <c r="F29" s="116"/>
      <c r="G29" s="116"/>
      <c r="H29" s="116"/>
      <c r="I29" s="119"/>
      <c r="J29" s="119"/>
      <c r="K29" s="119"/>
      <c r="L29" s="119"/>
      <c r="M29" s="119"/>
      <c r="N29" s="119"/>
    </row>
    <row r="30" spans="1:14" ht="18" hidden="1" customHeight="1" outlineLevel="1">
      <c r="A30" s="118">
        <v>25</v>
      </c>
      <c r="B30" s="44"/>
      <c r="C30" s="44"/>
      <c r="D30" s="120"/>
      <c r="E30" s="44"/>
      <c r="F30" s="116"/>
      <c r="G30" s="116"/>
      <c r="H30" s="116"/>
      <c r="I30" s="119"/>
      <c r="J30" s="119"/>
      <c r="K30" s="119"/>
      <c r="L30" s="119"/>
      <c r="M30" s="119"/>
      <c r="N30" s="119"/>
    </row>
    <row r="31" spans="1:14" ht="18" hidden="1" customHeight="1" outlineLevel="1">
      <c r="A31" s="118">
        <v>26</v>
      </c>
      <c r="B31" s="44"/>
      <c r="C31" s="44"/>
      <c r="D31" s="120"/>
      <c r="E31" s="44"/>
      <c r="F31" s="116"/>
      <c r="G31" s="116"/>
      <c r="H31" s="116"/>
      <c r="I31" s="119"/>
      <c r="J31" s="119"/>
      <c r="K31" s="119"/>
      <c r="L31" s="119"/>
      <c r="M31" s="119"/>
      <c r="N31" s="119"/>
    </row>
    <row r="32" spans="1:14" ht="18" hidden="1" customHeight="1" outlineLevel="1">
      <c r="A32" s="118">
        <v>27</v>
      </c>
      <c r="B32" s="44"/>
      <c r="C32" s="44"/>
      <c r="D32" s="120"/>
      <c r="E32" s="44"/>
      <c r="F32" s="116"/>
      <c r="G32" s="116"/>
      <c r="H32" s="116"/>
      <c r="I32" s="119"/>
      <c r="J32" s="119"/>
      <c r="K32" s="119"/>
      <c r="L32" s="119"/>
      <c r="M32" s="119"/>
      <c r="N32" s="119"/>
    </row>
    <row r="33" spans="1:8" ht="18" hidden="1" customHeight="1" outlineLevel="1">
      <c r="A33" s="118">
        <v>28</v>
      </c>
      <c r="B33" s="44"/>
      <c r="C33" s="44"/>
      <c r="D33" s="120"/>
      <c r="E33" s="44"/>
      <c r="F33" s="116"/>
      <c r="G33" s="116"/>
      <c r="H33" s="116"/>
    </row>
    <row r="34" spans="1:8" ht="18" hidden="1" customHeight="1" outlineLevel="1">
      <c r="A34" s="118">
        <v>29</v>
      </c>
      <c r="B34" s="44"/>
      <c r="C34" s="44"/>
      <c r="D34" s="120"/>
      <c r="E34" s="44"/>
    </row>
    <row r="35" spans="1:8" ht="18" hidden="1" customHeight="1" outlineLevel="1">
      <c r="A35" s="118">
        <v>30</v>
      </c>
      <c r="B35" s="44"/>
      <c r="C35" s="44"/>
      <c r="D35" s="120"/>
      <c r="E35" s="44"/>
    </row>
    <row r="36" spans="1:8" ht="18" hidden="1" customHeight="1" outlineLevel="1">
      <c r="A36" s="118">
        <v>31</v>
      </c>
      <c r="B36" s="44"/>
      <c r="C36" s="44"/>
      <c r="D36" s="120"/>
      <c r="E36" s="44"/>
    </row>
    <row r="37" spans="1:8" ht="18" hidden="1" customHeight="1" outlineLevel="1">
      <c r="A37" s="118">
        <v>32</v>
      </c>
      <c r="B37" s="44"/>
      <c r="C37" s="44"/>
      <c r="D37" s="120"/>
      <c r="E37" s="44"/>
    </row>
    <row r="38" spans="1:8" ht="18" hidden="1" customHeight="1" outlineLevel="1">
      <c r="A38" s="118">
        <v>33</v>
      </c>
      <c r="B38" s="44"/>
      <c r="C38" s="44"/>
      <c r="D38" s="120"/>
      <c r="E38" s="44"/>
    </row>
    <row r="39" spans="1:8" ht="18" hidden="1" customHeight="1" outlineLevel="1">
      <c r="A39" s="118">
        <v>34</v>
      </c>
      <c r="B39" s="44"/>
      <c r="C39" s="44"/>
      <c r="D39" s="120"/>
      <c r="E39" s="44"/>
    </row>
    <row r="40" spans="1:8" ht="18" hidden="1" customHeight="1" outlineLevel="1">
      <c r="A40" s="118">
        <v>35</v>
      </c>
      <c r="B40" s="44"/>
      <c r="C40" s="44"/>
      <c r="D40" s="120"/>
      <c r="E40" s="44"/>
    </row>
    <row r="41" spans="1:8" ht="18" hidden="1" customHeight="1" outlineLevel="1">
      <c r="A41" s="118">
        <v>36</v>
      </c>
      <c r="B41" s="44"/>
      <c r="C41" s="44"/>
      <c r="D41" s="120"/>
      <c r="E41" s="44"/>
    </row>
    <row r="42" spans="1:8" ht="18" hidden="1" customHeight="1" outlineLevel="1">
      <c r="A42" s="118">
        <v>37</v>
      </c>
      <c r="B42" s="44"/>
      <c r="C42" s="44"/>
      <c r="D42" s="120"/>
      <c r="E42" s="44"/>
    </row>
    <row r="43" spans="1:8" ht="18" hidden="1" customHeight="1" outlineLevel="1">
      <c r="A43" s="118">
        <v>38</v>
      </c>
      <c r="B43" s="44"/>
      <c r="C43" s="44"/>
      <c r="D43" s="120"/>
      <c r="E43" s="44"/>
    </row>
    <row r="44" spans="1:8" ht="18" hidden="1" customHeight="1" outlineLevel="1">
      <c r="A44" s="118">
        <v>39</v>
      </c>
      <c r="B44" s="44"/>
      <c r="C44" s="44"/>
      <c r="D44" s="120"/>
      <c r="E44" s="44"/>
    </row>
    <row r="45" spans="1:8" ht="18" hidden="1" customHeight="1" outlineLevel="1">
      <c r="A45" s="118">
        <v>40</v>
      </c>
      <c r="B45" s="44"/>
      <c r="C45" s="44"/>
      <c r="D45" s="120"/>
      <c r="E45" s="44"/>
    </row>
    <row r="46" spans="1:8" ht="18" hidden="1" customHeight="1" outlineLevel="1">
      <c r="A46" s="118">
        <v>41</v>
      </c>
      <c r="B46" s="44"/>
      <c r="C46" s="44"/>
      <c r="D46" s="120"/>
      <c r="E46" s="44"/>
    </row>
    <row r="47" spans="1:8" ht="18" hidden="1" customHeight="1" outlineLevel="1">
      <c r="A47" s="118">
        <v>42</v>
      </c>
      <c r="B47" s="44"/>
      <c r="C47" s="44"/>
      <c r="D47" s="120"/>
      <c r="E47" s="44"/>
    </row>
    <row r="48" spans="1:8" ht="18" hidden="1" customHeight="1" outlineLevel="1">
      <c r="A48" s="118">
        <v>43</v>
      </c>
      <c r="B48" s="44"/>
      <c r="C48" s="44"/>
      <c r="D48" s="120"/>
      <c r="E48" s="44"/>
    </row>
    <row r="49" spans="1:6" ht="18" hidden="1" customHeight="1" outlineLevel="1">
      <c r="A49" s="118">
        <v>44</v>
      </c>
      <c r="B49" s="44"/>
      <c r="C49" s="44"/>
      <c r="D49" s="120"/>
      <c r="E49" s="44"/>
    </row>
    <row r="50" spans="1:6" ht="18" hidden="1" customHeight="1" outlineLevel="1">
      <c r="A50" s="118">
        <v>45</v>
      </c>
      <c r="B50" s="44"/>
      <c r="C50" s="44"/>
      <c r="D50" s="120"/>
      <c r="E50" s="44"/>
    </row>
    <row r="51" spans="1:6" ht="18" hidden="1" customHeight="1" outlineLevel="1">
      <c r="A51" s="118">
        <v>46</v>
      </c>
      <c r="B51" s="44"/>
      <c r="C51" s="44"/>
      <c r="D51" s="120"/>
      <c r="E51" s="44"/>
    </row>
    <row r="52" spans="1:6" ht="18" hidden="1" customHeight="1" outlineLevel="1">
      <c r="A52" s="118">
        <v>47</v>
      </c>
      <c r="B52" s="44"/>
      <c r="C52" s="44"/>
      <c r="D52" s="120"/>
      <c r="E52" s="44"/>
    </row>
    <row r="53" spans="1:6" ht="18" hidden="1" customHeight="1" outlineLevel="1">
      <c r="A53" s="118">
        <v>48</v>
      </c>
      <c r="B53" s="44"/>
      <c r="C53" s="44"/>
      <c r="D53" s="120"/>
      <c r="E53" s="44"/>
    </row>
    <row r="54" spans="1:6" ht="18" hidden="1" customHeight="1" outlineLevel="1">
      <c r="A54" s="118">
        <v>49</v>
      </c>
      <c r="B54" s="44"/>
      <c r="C54" s="44"/>
      <c r="D54" s="120"/>
      <c r="E54" s="44"/>
    </row>
    <row r="55" spans="1:6" ht="18" hidden="1" customHeight="1" outlineLevel="1">
      <c r="A55" s="118">
        <v>50</v>
      </c>
      <c r="B55" s="44"/>
      <c r="C55" s="44"/>
      <c r="D55" s="120"/>
      <c r="E55" s="44"/>
    </row>
    <row r="56" spans="1:6" ht="18" customHeight="1" collapsed="1">
      <c r="A56" s="122" t="s">
        <v>84</v>
      </c>
      <c r="B56" s="123"/>
      <c r="C56" s="124"/>
      <c r="D56" s="124"/>
      <c r="E56" s="124"/>
    </row>
    <row r="57" spans="1:6" ht="18" customHeight="1">
      <c r="A57" s="125"/>
      <c r="B57" s="123"/>
      <c r="C57" s="124"/>
      <c r="D57" s="124"/>
      <c r="E57" s="124"/>
    </row>
    <row r="58" spans="1:6" ht="18" customHeight="1" thickBot="1">
      <c r="A58" s="126" t="s">
        <v>109</v>
      </c>
      <c r="B58" s="123"/>
      <c r="C58" s="124"/>
      <c r="D58" s="124"/>
      <c r="E58" s="124"/>
    </row>
    <row r="59" spans="1:6" ht="40.5" customHeight="1">
      <c r="B59" s="54" t="s">
        <v>227</v>
      </c>
      <c r="C59" s="56" t="s">
        <v>228</v>
      </c>
      <c r="D59" s="127" t="s">
        <v>101</v>
      </c>
      <c r="E59" s="150" t="s">
        <v>71</v>
      </c>
    </row>
    <row r="60" spans="1:6" ht="19.899999999999999" customHeight="1" thickBot="1">
      <c r="B60" s="44"/>
      <c r="C60" s="130">
        <f>SUM(C6:C55)</f>
        <v>0</v>
      </c>
      <c r="D60" s="131" t="e">
        <f>ROUNDUP(C60/B60,1)</f>
        <v>#DIV/0!</v>
      </c>
      <c r="E60" s="132" t="e">
        <f>ROUNDDOWN(D60/7.5,1)</f>
        <v>#DIV/0!</v>
      </c>
      <c r="F60" s="142" t="s">
        <v>110</v>
      </c>
    </row>
    <row r="61" spans="1:6" s="144" customFormat="1" ht="19.899999999999999" customHeight="1" thickBot="1">
      <c r="B61" s="134"/>
      <c r="C61" s="147"/>
      <c r="D61" s="148"/>
      <c r="E61" s="132" t="e">
        <f>ROUNDDOWN(D60/10,1)</f>
        <v>#DIV/0!</v>
      </c>
      <c r="F61" s="151" t="s">
        <v>111</v>
      </c>
    </row>
    <row r="62" spans="1:6" s="144" customFormat="1" ht="19.899999999999999" customHeight="1">
      <c r="B62" s="133" t="s">
        <v>88</v>
      </c>
      <c r="C62" s="147"/>
      <c r="D62" s="148"/>
      <c r="E62" s="152"/>
    </row>
    <row r="63" spans="1:6" ht="18" customHeight="1">
      <c r="E63" s="138"/>
      <c r="F63" s="139"/>
    </row>
    <row r="64" spans="1:6" ht="18" customHeight="1">
      <c r="A64" s="140" t="s">
        <v>89</v>
      </c>
      <c r="B64" s="141"/>
      <c r="C64" s="141"/>
      <c r="D64" s="141"/>
      <c r="E64" s="141"/>
      <c r="F64" s="141"/>
    </row>
    <row r="65" spans="1:6" ht="18" customHeight="1">
      <c r="A65" s="140" t="s">
        <v>112</v>
      </c>
      <c r="B65" s="141"/>
      <c r="C65" s="141"/>
      <c r="D65" s="141"/>
      <c r="E65" s="141"/>
      <c r="F65" s="141"/>
    </row>
    <row r="66" spans="1:6" ht="18" customHeight="1">
      <c r="A66" s="141"/>
      <c r="B66" s="141" t="s">
        <v>105</v>
      </c>
      <c r="C66" s="141"/>
      <c r="D66" s="141"/>
      <c r="E66" s="141"/>
      <c r="F66" s="141"/>
    </row>
    <row r="67" spans="1:6" ht="18" customHeight="1">
      <c r="A67" s="141"/>
      <c r="B67" s="141" t="s">
        <v>106</v>
      </c>
      <c r="C67" s="141"/>
      <c r="D67" s="141"/>
      <c r="E67" s="141"/>
      <c r="F67" s="141"/>
    </row>
    <row r="68" spans="1:6" ht="21.95" customHeight="1">
      <c r="A68" s="30"/>
      <c r="B68" s="30"/>
      <c r="C68" s="30"/>
      <c r="D68" s="30"/>
      <c r="E68" s="30"/>
      <c r="F68" s="30"/>
    </row>
    <row r="69" spans="1:6" ht="21.95" customHeight="1" thickBot="1">
      <c r="A69" s="153" t="s">
        <v>113</v>
      </c>
    </row>
    <row r="70" spans="1:6" ht="40.5" customHeight="1">
      <c r="B70" s="154" t="s">
        <v>101</v>
      </c>
      <c r="C70" s="155" t="s">
        <v>70</v>
      </c>
      <c r="D70" s="156" t="s">
        <v>114</v>
      </c>
    </row>
    <row r="71" spans="1:6" ht="21.95" customHeight="1" thickBot="1">
      <c r="B71" s="157" t="e">
        <f>D60</f>
        <v>#DIV/0!</v>
      </c>
      <c r="C71" s="155" t="s">
        <v>115</v>
      </c>
      <c r="D71" s="158" t="e">
        <f>ROUNDDOWN(B71/6,1)</f>
        <v>#DIV/0!</v>
      </c>
    </row>
    <row r="72" spans="1:6" ht="15.75" customHeight="1">
      <c r="B72" s="159" t="s">
        <v>116</v>
      </c>
      <c r="C72" s="159"/>
      <c r="D72" s="159"/>
      <c r="E72" s="159"/>
      <c r="F72" s="159"/>
    </row>
    <row r="73" spans="1:6" ht="15.75" customHeight="1">
      <c r="B73" s="159" t="s">
        <v>117</v>
      </c>
      <c r="C73" s="159"/>
      <c r="D73" s="159"/>
      <c r="E73" s="159"/>
      <c r="F73" s="159"/>
    </row>
    <row r="74" spans="1:6" ht="18.75" customHeight="1"/>
    <row r="75" spans="1:6" ht="18.75" customHeight="1">
      <c r="A75" s="142" t="s">
        <v>118</v>
      </c>
    </row>
    <row r="76" spans="1:6" ht="18.75" customHeight="1">
      <c r="A76" t="s">
        <v>119</v>
      </c>
    </row>
    <row r="77" spans="1:6" ht="18.75" customHeight="1">
      <c r="A77" t="s">
        <v>120</v>
      </c>
    </row>
    <row r="78" spans="1:6" ht="18.75" customHeight="1">
      <c r="A78" t="s">
        <v>121</v>
      </c>
    </row>
    <row r="79" spans="1:6" ht="18.75" customHeight="1">
      <c r="A79" t="s">
        <v>122</v>
      </c>
    </row>
    <row r="80" spans="1:6" ht="18.75" customHeight="1">
      <c r="A80" t="s">
        <v>123</v>
      </c>
    </row>
    <row r="81" spans="1:1" ht="18.75" customHeight="1">
      <c r="A81" t="s">
        <v>124</v>
      </c>
    </row>
    <row r="82" spans="1:1" ht="21.95" customHeight="1"/>
    <row r="83" spans="1:1" ht="21.95" customHeight="1"/>
    <row r="84" spans="1:1" ht="21.95" customHeight="1"/>
    <row r="85" spans="1:1" ht="21.95" customHeight="1"/>
    <row r="86" spans="1:1" ht="21.95" customHeight="1"/>
    <row r="87" spans="1:1" ht="21.95" customHeight="1"/>
    <row r="88" spans="1:1" ht="21.95" customHeight="1"/>
    <row r="89" spans="1:1" ht="21.95" customHeight="1"/>
  </sheetData>
  <phoneticPr fontId="3"/>
  <pageMargins left="0.78740157480314965" right="0.78740157480314965" top="0.59055118110236227" bottom="0.19685039370078741" header="0.27559055118110237" footer="0.39370078740157483"/>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21"/>
  <sheetViews>
    <sheetView view="pageBreakPreview" topLeftCell="A90" zoomScale="90" zoomScaleNormal="90" zoomScaleSheetLayoutView="90" workbookViewId="0">
      <selection activeCell="H4" sqref="H4"/>
    </sheetView>
  </sheetViews>
  <sheetFormatPr defaultRowHeight="13.5" outlineLevelRow="1"/>
  <cols>
    <col min="1" max="1" width="6.25" customWidth="1"/>
    <col min="2" max="4" width="15.75" customWidth="1"/>
    <col min="5" max="5" width="17.75" customWidth="1"/>
    <col min="6" max="6" width="19" customWidth="1"/>
    <col min="7" max="7" width="4.625" customWidth="1"/>
    <col min="8" max="8" width="9.875" customWidth="1"/>
  </cols>
  <sheetData>
    <row r="1" spans="1:15" s="33" customFormat="1" ht="24.75" customHeight="1">
      <c r="A1" s="32" t="s">
        <v>234</v>
      </c>
      <c r="G1" s="35"/>
    </row>
    <row r="2" spans="1:15" s="33" customFormat="1" ht="18.600000000000001" customHeight="1">
      <c r="E2" s="34"/>
      <c r="F2" s="33" t="s">
        <v>1</v>
      </c>
    </row>
    <row r="3" spans="1:15" s="33" customFormat="1" ht="13.5" customHeight="1">
      <c r="E3" s="36"/>
    </row>
    <row r="4" spans="1:15" s="233" customFormat="1" ht="18.600000000000001" customHeight="1">
      <c r="B4" s="234" t="s">
        <v>2</v>
      </c>
      <c r="C4" s="235"/>
      <c r="D4" s="234" t="s">
        <v>37</v>
      </c>
    </row>
    <row r="5" spans="1:15" s="238" customFormat="1" ht="56.25" customHeight="1">
      <c r="A5" s="115" t="s">
        <v>83</v>
      </c>
      <c r="B5" s="115" t="s">
        <v>39</v>
      </c>
      <c r="C5" s="39" t="s">
        <v>235</v>
      </c>
      <c r="D5" s="39" t="s">
        <v>219</v>
      </c>
      <c r="E5" s="39" t="s">
        <v>125</v>
      </c>
      <c r="F5" s="145" t="s">
        <v>41</v>
      </c>
      <c r="G5" s="237"/>
      <c r="H5" s="237"/>
      <c r="I5" s="237"/>
      <c r="J5" s="30"/>
      <c r="K5" s="30"/>
      <c r="L5" s="30"/>
      <c r="M5" s="30"/>
      <c r="N5" s="30"/>
      <c r="O5" s="30"/>
    </row>
    <row r="6" spans="1:15" ht="18" customHeight="1">
      <c r="A6" s="118">
        <v>1</v>
      </c>
      <c r="B6" s="44"/>
      <c r="C6" s="44"/>
      <c r="D6" s="44"/>
      <c r="E6" s="44"/>
      <c r="F6" s="44"/>
      <c r="G6" s="116"/>
      <c r="H6" s="116"/>
      <c r="I6" s="116"/>
      <c r="J6" s="119"/>
      <c r="K6" s="119"/>
      <c r="L6" s="119"/>
      <c r="M6" s="119"/>
      <c r="N6" s="119"/>
      <c r="O6" s="119"/>
    </row>
    <row r="7" spans="1:15" ht="18" customHeight="1">
      <c r="A7" s="118">
        <v>2</v>
      </c>
      <c r="B7" s="44"/>
      <c r="C7" s="44"/>
      <c r="D7" s="44"/>
      <c r="E7" s="44"/>
      <c r="F7" s="44"/>
      <c r="G7" s="116"/>
      <c r="H7" s="116"/>
      <c r="I7" s="116"/>
      <c r="J7" s="119"/>
      <c r="K7" s="119"/>
      <c r="L7" s="119"/>
      <c r="M7" s="119"/>
      <c r="N7" s="119"/>
      <c r="O7" s="119"/>
    </row>
    <row r="8" spans="1:15" ht="18" customHeight="1">
      <c r="A8" s="118">
        <v>3</v>
      </c>
      <c r="B8" s="44"/>
      <c r="C8" s="44"/>
      <c r="D8" s="44"/>
      <c r="E8" s="44"/>
      <c r="F8" s="44"/>
      <c r="G8" s="116"/>
      <c r="H8" s="116"/>
      <c r="I8" s="116"/>
    </row>
    <row r="9" spans="1:15" ht="18" customHeight="1">
      <c r="A9" s="118">
        <v>4</v>
      </c>
      <c r="B9" s="44"/>
      <c r="C9" s="44"/>
      <c r="D9" s="44"/>
      <c r="E9" s="44"/>
      <c r="F9" s="44"/>
    </row>
    <row r="10" spans="1:15" ht="18" customHeight="1">
      <c r="A10" s="118">
        <v>5</v>
      </c>
      <c r="B10" s="44"/>
      <c r="C10" s="44"/>
      <c r="D10" s="44"/>
      <c r="E10" s="44"/>
      <c r="F10" s="44"/>
    </row>
    <row r="11" spans="1:15" ht="18" customHeight="1">
      <c r="A11" s="118">
        <v>6</v>
      </c>
      <c r="B11" s="44"/>
      <c r="C11" s="44"/>
      <c r="D11" s="44"/>
      <c r="E11" s="44"/>
      <c r="F11" s="44"/>
    </row>
    <row r="12" spans="1:15" ht="18" customHeight="1">
      <c r="A12" s="118">
        <v>7</v>
      </c>
      <c r="B12" s="44"/>
      <c r="C12" s="44"/>
      <c r="D12" s="44"/>
      <c r="E12" s="44"/>
      <c r="F12" s="44"/>
    </row>
    <row r="13" spans="1:15" ht="18" customHeight="1">
      <c r="A13" s="118">
        <v>8</v>
      </c>
      <c r="B13" s="44"/>
      <c r="C13" s="44"/>
      <c r="D13" s="44"/>
      <c r="E13" s="44"/>
      <c r="F13" s="44"/>
    </row>
    <row r="14" spans="1:15" ht="18" customHeight="1">
      <c r="A14" s="118">
        <v>9</v>
      </c>
      <c r="B14" s="44"/>
      <c r="C14" s="44"/>
      <c r="D14" s="44"/>
      <c r="E14" s="44"/>
      <c r="F14" s="44"/>
    </row>
    <row r="15" spans="1:15" ht="18" customHeight="1">
      <c r="A15" s="118">
        <v>10</v>
      </c>
      <c r="B15" s="44"/>
      <c r="C15" s="44"/>
      <c r="D15" s="44"/>
      <c r="E15" s="44"/>
      <c r="F15" s="44"/>
    </row>
    <row r="16" spans="1:15" ht="18" hidden="1" customHeight="1" outlineLevel="1">
      <c r="A16" s="118">
        <v>11</v>
      </c>
      <c r="B16" s="44"/>
      <c r="C16" s="44"/>
      <c r="D16" s="44"/>
      <c r="E16" s="44"/>
      <c r="F16" s="44"/>
    </row>
    <row r="17" spans="1:6" ht="18" hidden="1" customHeight="1" outlineLevel="1">
      <c r="A17" s="118">
        <v>12</v>
      </c>
      <c r="B17" s="44"/>
      <c r="C17" s="44"/>
      <c r="D17" s="44"/>
      <c r="E17" s="44"/>
      <c r="F17" s="44"/>
    </row>
    <row r="18" spans="1:6" ht="18" hidden="1" customHeight="1" outlineLevel="1">
      <c r="A18" s="118">
        <v>13</v>
      </c>
      <c r="B18" s="44"/>
      <c r="C18" s="44"/>
      <c r="D18" s="44"/>
      <c r="E18" s="44"/>
      <c r="F18" s="44"/>
    </row>
    <row r="19" spans="1:6" ht="18" hidden="1" customHeight="1" outlineLevel="1">
      <c r="A19" s="118">
        <v>14</v>
      </c>
      <c r="B19" s="44"/>
      <c r="C19" s="44"/>
      <c r="D19" s="44"/>
      <c r="E19" s="44"/>
      <c r="F19" s="44"/>
    </row>
    <row r="20" spans="1:6" ht="18" hidden="1" customHeight="1" outlineLevel="1">
      <c r="A20" s="118">
        <v>15</v>
      </c>
      <c r="B20" s="44"/>
      <c r="C20" s="44"/>
      <c r="D20" s="44"/>
      <c r="E20" s="44"/>
      <c r="F20" s="44"/>
    </row>
    <row r="21" spans="1:6" ht="18" hidden="1" customHeight="1" outlineLevel="1">
      <c r="A21" s="118">
        <v>16</v>
      </c>
      <c r="B21" s="44"/>
      <c r="C21" s="44"/>
      <c r="D21" s="44"/>
      <c r="E21" s="44"/>
      <c r="F21" s="44"/>
    </row>
    <row r="22" spans="1:6" ht="18" hidden="1" customHeight="1" outlineLevel="1">
      <c r="A22" s="118">
        <v>17</v>
      </c>
      <c r="B22" s="44"/>
      <c r="C22" s="44"/>
      <c r="D22" s="44"/>
      <c r="E22" s="44"/>
      <c r="F22" s="44"/>
    </row>
    <row r="23" spans="1:6" ht="18" hidden="1" customHeight="1" outlineLevel="1">
      <c r="A23" s="118">
        <v>18</v>
      </c>
      <c r="B23" s="44"/>
      <c r="C23" s="44"/>
      <c r="D23" s="44"/>
      <c r="E23" s="44"/>
      <c r="F23" s="44"/>
    </row>
    <row r="24" spans="1:6" ht="18" hidden="1" customHeight="1" outlineLevel="1">
      <c r="A24" s="118">
        <v>19</v>
      </c>
      <c r="B24" s="44"/>
      <c r="C24" s="44"/>
      <c r="D24" s="44"/>
      <c r="E24" s="44"/>
      <c r="F24" s="44"/>
    </row>
    <row r="25" spans="1:6" ht="18" hidden="1" customHeight="1" outlineLevel="1">
      <c r="A25" s="118">
        <v>20</v>
      </c>
      <c r="B25" s="44"/>
      <c r="C25" s="44"/>
      <c r="D25" s="44"/>
      <c r="E25" s="44"/>
      <c r="F25" s="44"/>
    </row>
    <row r="26" spans="1:6" ht="18" hidden="1" customHeight="1" outlineLevel="1">
      <c r="A26" s="118">
        <v>21</v>
      </c>
      <c r="B26" s="44"/>
      <c r="C26" s="44"/>
      <c r="D26" s="44"/>
      <c r="E26" s="44"/>
      <c r="F26" s="44"/>
    </row>
    <row r="27" spans="1:6" ht="18" hidden="1" customHeight="1" outlineLevel="1">
      <c r="A27" s="118">
        <v>22</v>
      </c>
      <c r="B27" s="44"/>
      <c r="C27" s="44"/>
      <c r="D27" s="44"/>
      <c r="E27" s="44"/>
      <c r="F27" s="44"/>
    </row>
    <row r="28" spans="1:6" ht="18" hidden="1" customHeight="1" outlineLevel="1">
      <c r="A28" s="118">
        <v>23</v>
      </c>
      <c r="B28" s="44"/>
      <c r="C28" s="44"/>
      <c r="D28" s="44"/>
      <c r="E28" s="44"/>
      <c r="F28" s="44"/>
    </row>
    <row r="29" spans="1:6" ht="18" hidden="1" customHeight="1" outlineLevel="1">
      <c r="A29" s="118">
        <v>24</v>
      </c>
      <c r="B29" s="44"/>
      <c r="C29" s="44"/>
      <c r="D29" s="44"/>
      <c r="E29" s="44"/>
      <c r="F29" s="44"/>
    </row>
    <row r="30" spans="1:6" ht="18" hidden="1" customHeight="1" outlineLevel="1">
      <c r="A30" s="118">
        <v>25</v>
      </c>
      <c r="B30" s="44"/>
      <c r="C30" s="44"/>
      <c r="D30" s="44"/>
      <c r="E30" s="44"/>
      <c r="F30" s="44"/>
    </row>
    <row r="31" spans="1:6" ht="18" hidden="1" customHeight="1" outlineLevel="1">
      <c r="A31" s="118">
        <v>26</v>
      </c>
      <c r="B31" s="44"/>
      <c r="C31" s="44"/>
      <c r="D31" s="44"/>
      <c r="E31" s="44"/>
      <c r="F31" s="44"/>
    </row>
    <row r="32" spans="1:6" ht="18" hidden="1" customHeight="1" outlineLevel="1">
      <c r="A32" s="118">
        <v>27</v>
      </c>
      <c r="B32" s="44"/>
      <c r="C32" s="44"/>
      <c r="D32" s="44"/>
      <c r="E32" s="44"/>
      <c r="F32" s="44"/>
    </row>
    <row r="33" spans="1:6" ht="18" hidden="1" customHeight="1" outlineLevel="1">
      <c r="A33" s="118">
        <v>28</v>
      </c>
      <c r="B33" s="44"/>
      <c r="C33" s="44"/>
      <c r="D33" s="44"/>
      <c r="E33" s="44"/>
      <c r="F33" s="44"/>
    </row>
    <row r="34" spans="1:6" ht="18" hidden="1" customHeight="1" outlineLevel="1">
      <c r="A34" s="118">
        <v>29</v>
      </c>
      <c r="B34" s="44"/>
      <c r="C34" s="44"/>
      <c r="D34" s="44"/>
      <c r="E34" s="44"/>
      <c r="F34" s="44"/>
    </row>
    <row r="35" spans="1:6" ht="18" hidden="1" customHeight="1" outlineLevel="1">
      <c r="A35" s="118">
        <v>30</v>
      </c>
      <c r="B35" s="44"/>
      <c r="C35" s="44"/>
      <c r="D35" s="44"/>
      <c r="E35" s="44"/>
      <c r="F35" s="44"/>
    </row>
    <row r="36" spans="1:6" ht="18" hidden="1" customHeight="1" outlineLevel="1">
      <c r="A36" s="118">
        <v>31</v>
      </c>
      <c r="B36" s="44"/>
      <c r="C36" s="44"/>
      <c r="D36" s="44"/>
      <c r="E36" s="44"/>
      <c r="F36" s="44"/>
    </row>
    <row r="37" spans="1:6" ht="18" hidden="1" customHeight="1" outlineLevel="1">
      <c r="A37" s="118">
        <v>32</v>
      </c>
      <c r="B37" s="44"/>
      <c r="C37" s="44"/>
      <c r="D37" s="44"/>
      <c r="E37" s="44"/>
      <c r="F37" s="44"/>
    </row>
    <row r="38" spans="1:6" ht="18" hidden="1" customHeight="1" outlineLevel="1">
      <c r="A38" s="118">
        <v>33</v>
      </c>
      <c r="B38" s="44"/>
      <c r="C38" s="44"/>
      <c r="D38" s="44"/>
      <c r="E38" s="44"/>
      <c r="F38" s="44"/>
    </row>
    <row r="39" spans="1:6" ht="18" hidden="1" customHeight="1" outlineLevel="1">
      <c r="A39" s="118">
        <v>34</v>
      </c>
      <c r="B39" s="44"/>
      <c r="C39" s="44"/>
      <c r="D39" s="44"/>
      <c r="E39" s="44"/>
      <c r="F39" s="44"/>
    </row>
    <row r="40" spans="1:6" ht="18" hidden="1" customHeight="1" outlineLevel="1">
      <c r="A40" s="118">
        <v>35</v>
      </c>
      <c r="B40" s="44"/>
      <c r="C40" s="44"/>
      <c r="D40" s="44"/>
      <c r="E40" s="44"/>
      <c r="F40" s="44"/>
    </row>
    <row r="41" spans="1:6" ht="18" hidden="1" customHeight="1" outlineLevel="1">
      <c r="A41" s="118">
        <v>36</v>
      </c>
      <c r="B41" s="44"/>
      <c r="C41" s="44"/>
      <c r="D41" s="44"/>
      <c r="E41" s="44"/>
      <c r="F41" s="44"/>
    </row>
    <row r="42" spans="1:6" ht="18" hidden="1" customHeight="1" outlineLevel="1">
      <c r="A42" s="118">
        <v>37</v>
      </c>
      <c r="B42" s="44"/>
      <c r="C42" s="44"/>
      <c r="D42" s="44"/>
      <c r="E42" s="44"/>
      <c r="F42" s="44"/>
    </row>
    <row r="43" spans="1:6" ht="18" hidden="1" customHeight="1" outlineLevel="1">
      <c r="A43" s="118">
        <v>38</v>
      </c>
      <c r="B43" s="44"/>
      <c r="C43" s="44"/>
      <c r="D43" s="44"/>
      <c r="E43" s="44"/>
      <c r="F43" s="44"/>
    </row>
    <row r="44" spans="1:6" ht="18" hidden="1" customHeight="1" outlineLevel="1">
      <c r="A44" s="118">
        <v>39</v>
      </c>
      <c r="B44" s="44"/>
      <c r="C44" s="44"/>
      <c r="D44" s="44"/>
      <c r="E44" s="44"/>
      <c r="F44" s="44"/>
    </row>
    <row r="45" spans="1:6" ht="18" hidden="1" customHeight="1" outlineLevel="1">
      <c r="A45" s="118">
        <v>40</v>
      </c>
      <c r="B45" s="44"/>
      <c r="C45" s="44"/>
      <c r="D45" s="44"/>
      <c r="E45" s="44"/>
      <c r="F45" s="44"/>
    </row>
    <row r="46" spans="1:6" ht="18" hidden="1" customHeight="1" outlineLevel="1">
      <c r="A46" s="118">
        <v>41</v>
      </c>
      <c r="B46" s="44"/>
      <c r="C46" s="44"/>
      <c r="D46" s="44"/>
      <c r="E46" s="44"/>
      <c r="F46" s="44"/>
    </row>
    <row r="47" spans="1:6" ht="18" hidden="1" customHeight="1" outlineLevel="1">
      <c r="A47" s="118">
        <v>42</v>
      </c>
      <c r="B47" s="44"/>
      <c r="C47" s="44"/>
      <c r="D47" s="44"/>
      <c r="E47" s="44"/>
      <c r="F47" s="44"/>
    </row>
    <row r="48" spans="1:6" ht="18" hidden="1" customHeight="1" outlineLevel="1">
      <c r="A48" s="118">
        <v>43</v>
      </c>
      <c r="B48" s="44"/>
      <c r="C48" s="44"/>
      <c r="D48" s="44"/>
      <c r="E48" s="44"/>
      <c r="F48" s="44"/>
    </row>
    <row r="49" spans="1:6" ht="18" hidden="1" customHeight="1" outlineLevel="1">
      <c r="A49" s="118">
        <v>44</v>
      </c>
      <c r="B49" s="44"/>
      <c r="C49" s="44"/>
      <c r="D49" s="44"/>
      <c r="E49" s="44"/>
      <c r="F49" s="44"/>
    </row>
    <row r="50" spans="1:6" ht="18" hidden="1" customHeight="1" outlineLevel="1">
      <c r="A50" s="118">
        <v>45</v>
      </c>
      <c r="B50" s="44"/>
      <c r="C50" s="44"/>
      <c r="D50" s="44"/>
      <c r="E50" s="44"/>
      <c r="F50" s="44"/>
    </row>
    <row r="51" spans="1:6" ht="18" hidden="1" customHeight="1" outlineLevel="1">
      <c r="A51" s="118">
        <v>46</v>
      </c>
      <c r="B51" s="44"/>
      <c r="C51" s="44"/>
      <c r="D51" s="44"/>
      <c r="E51" s="44"/>
      <c r="F51" s="44"/>
    </row>
    <row r="52" spans="1:6" ht="18" hidden="1" customHeight="1" outlineLevel="1">
      <c r="A52" s="118">
        <v>47</v>
      </c>
      <c r="B52" s="44"/>
      <c r="C52" s="44"/>
      <c r="D52" s="44"/>
      <c r="E52" s="44"/>
      <c r="F52" s="44"/>
    </row>
    <row r="53" spans="1:6" ht="18" hidden="1" customHeight="1" outlineLevel="1">
      <c r="A53" s="118">
        <v>48</v>
      </c>
      <c r="B53" s="44"/>
      <c r="C53" s="44"/>
      <c r="D53" s="44"/>
      <c r="E53" s="44"/>
      <c r="F53" s="44"/>
    </row>
    <row r="54" spans="1:6" ht="18" hidden="1" customHeight="1" outlineLevel="1">
      <c r="A54" s="118">
        <v>49</v>
      </c>
      <c r="B54" s="44"/>
      <c r="C54" s="44"/>
      <c r="D54" s="44"/>
      <c r="E54" s="44"/>
      <c r="F54" s="44"/>
    </row>
    <row r="55" spans="1:6" ht="18" hidden="1" customHeight="1" outlineLevel="1">
      <c r="A55" s="118">
        <v>50</v>
      </c>
      <c r="B55" s="44"/>
      <c r="C55" s="44"/>
      <c r="D55" s="44"/>
      <c r="E55" s="44"/>
      <c r="F55" s="44"/>
    </row>
    <row r="56" spans="1:6" ht="18" hidden="1" customHeight="1" outlineLevel="1">
      <c r="A56" s="118">
        <v>51</v>
      </c>
      <c r="B56" s="44"/>
      <c r="C56" s="44"/>
      <c r="D56" s="44"/>
      <c r="E56" s="44"/>
      <c r="F56" s="44"/>
    </row>
    <row r="57" spans="1:6" ht="18" hidden="1" customHeight="1" outlineLevel="1">
      <c r="A57" s="118">
        <v>52</v>
      </c>
      <c r="B57" s="44"/>
      <c r="C57" s="44"/>
      <c r="D57" s="44"/>
      <c r="E57" s="44"/>
      <c r="F57" s="44"/>
    </row>
    <row r="58" spans="1:6" ht="18" hidden="1" customHeight="1" outlineLevel="1">
      <c r="A58" s="118">
        <v>53</v>
      </c>
      <c r="B58" s="44"/>
      <c r="C58" s="44"/>
      <c r="D58" s="44"/>
      <c r="E58" s="44"/>
      <c r="F58" s="44"/>
    </row>
    <row r="59" spans="1:6" ht="18" hidden="1" customHeight="1" outlineLevel="1">
      <c r="A59" s="118">
        <v>54</v>
      </c>
      <c r="B59" s="44"/>
      <c r="C59" s="44"/>
      <c r="D59" s="44"/>
      <c r="E59" s="44"/>
      <c r="F59" s="44"/>
    </row>
    <row r="60" spans="1:6" ht="18" hidden="1" customHeight="1" outlineLevel="1">
      <c r="A60" s="118">
        <v>55</v>
      </c>
      <c r="B60" s="44"/>
      <c r="C60" s="44"/>
      <c r="D60" s="44"/>
      <c r="E60" s="44"/>
      <c r="F60" s="44"/>
    </row>
    <row r="61" spans="1:6" ht="18" hidden="1" customHeight="1" outlineLevel="1">
      <c r="A61" s="118">
        <v>56</v>
      </c>
      <c r="B61" s="44"/>
      <c r="C61" s="44"/>
      <c r="D61" s="44"/>
      <c r="E61" s="44"/>
      <c r="F61" s="44"/>
    </row>
    <row r="62" spans="1:6" ht="18" hidden="1" customHeight="1" outlineLevel="1">
      <c r="A62" s="118">
        <v>57</v>
      </c>
      <c r="B62" s="44"/>
      <c r="C62" s="44"/>
      <c r="D62" s="44"/>
      <c r="E62" s="44"/>
      <c r="F62" s="44"/>
    </row>
    <row r="63" spans="1:6" ht="18" hidden="1" customHeight="1" outlineLevel="1">
      <c r="A63" s="118">
        <v>58</v>
      </c>
      <c r="B63" s="44"/>
      <c r="C63" s="44"/>
      <c r="D63" s="44"/>
      <c r="E63" s="44"/>
      <c r="F63" s="44"/>
    </row>
    <row r="64" spans="1:6" ht="18" hidden="1" customHeight="1" outlineLevel="1">
      <c r="A64" s="118">
        <v>59</v>
      </c>
      <c r="B64" s="44"/>
      <c r="C64" s="44"/>
      <c r="D64" s="44"/>
      <c r="E64" s="44"/>
      <c r="F64" s="44"/>
    </row>
    <row r="65" spans="1:6" ht="18" hidden="1" customHeight="1" outlineLevel="1">
      <c r="A65" s="118">
        <v>60</v>
      </c>
      <c r="B65" s="44"/>
      <c r="C65" s="44"/>
      <c r="D65" s="44"/>
      <c r="E65" s="44"/>
      <c r="F65" s="44"/>
    </row>
    <row r="66" spans="1:6" s="144" customFormat="1" ht="18" customHeight="1" collapsed="1">
      <c r="A66" s="143" t="s">
        <v>126</v>
      </c>
      <c r="B66" s="134"/>
      <c r="C66" s="134"/>
      <c r="D66" s="134"/>
      <c r="E66" s="134"/>
    </row>
    <row r="67" spans="1:6" s="144" customFormat="1" ht="15.75" customHeight="1">
      <c r="A67" s="134"/>
      <c r="B67" s="134"/>
      <c r="C67" s="134"/>
      <c r="D67" s="134"/>
      <c r="E67" s="134"/>
    </row>
    <row r="68" spans="1:6" s="144" customFormat="1" ht="15.75" customHeight="1">
      <c r="A68" s="160" t="s">
        <v>127</v>
      </c>
      <c r="B68" s="161"/>
      <c r="C68" s="161"/>
      <c r="D68" s="161"/>
      <c r="E68" s="161"/>
    </row>
    <row r="69" spans="1:6" ht="15.95" customHeight="1">
      <c r="A69" s="160" t="s">
        <v>128</v>
      </c>
      <c r="B69" s="161"/>
      <c r="C69" s="161"/>
      <c r="D69" s="161"/>
      <c r="E69" s="161"/>
    </row>
    <row r="70" spans="1:6" ht="15.95" customHeight="1">
      <c r="A70" s="160" t="s">
        <v>129</v>
      </c>
      <c r="B70" s="161"/>
      <c r="C70" s="161"/>
      <c r="D70" s="161"/>
      <c r="E70" s="161"/>
    </row>
    <row r="71" spans="1:6" ht="15.95" customHeight="1">
      <c r="A71" s="162" t="s">
        <v>130</v>
      </c>
      <c r="B71" s="161"/>
      <c r="C71" s="161"/>
      <c r="D71" s="161"/>
      <c r="E71" s="161"/>
    </row>
    <row r="72" spans="1:6" ht="15.95" customHeight="1">
      <c r="A72" s="163" t="s">
        <v>131</v>
      </c>
      <c r="B72" s="164"/>
      <c r="C72" s="165"/>
      <c r="D72" s="165"/>
      <c r="E72" s="165"/>
    </row>
    <row r="73" spans="1:6" ht="15.95" customHeight="1">
      <c r="A73" s="163" t="s">
        <v>132</v>
      </c>
      <c r="B73" s="164"/>
      <c r="C73" s="165"/>
      <c r="D73" s="165"/>
      <c r="E73" s="165"/>
    </row>
    <row r="74" spans="1:6" ht="15.95" customHeight="1">
      <c r="A74" s="163" t="s">
        <v>133</v>
      </c>
      <c r="B74" s="164"/>
      <c r="C74" s="165"/>
      <c r="D74" s="165"/>
      <c r="E74" s="165"/>
    </row>
    <row r="75" spans="1:6" ht="15.95" customHeight="1">
      <c r="A75" s="163" t="s">
        <v>134</v>
      </c>
      <c r="B75" s="164"/>
      <c r="C75" s="165"/>
      <c r="D75" s="165"/>
      <c r="E75" s="165"/>
    </row>
    <row r="76" spans="1:6" ht="15.95" customHeight="1">
      <c r="A76" s="163" t="s">
        <v>135</v>
      </c>
      <c r="B76" s="164"/>
      <c r="C76" s="165"/>
      <c r="D76" s="165"/>
      <c r="E76" s="165"/>
    </row>
    <row r="77" spans="1:6" ht="15.95" customHeight="1">
      <c r="A77" s="163" t="s">
        <v>136</v>
      </c>
      <c r="B77" s="164"/>
      <c r="C77" s="165"/>
      <c r="D77" s="165"/>
      <c r="E77" s="165"/>
    </row>
    <row r="78" spans="1:6" ht="18" customHeight="1">
      <c r="A78" s="163"/>
      <c r="B78" s="164"/>
      <c r="C78" s="165"/>
      <c r="D78" s="165"/>
      <c r="E78" s="165"/>
    </row>
    <row r="79" spans="1:6" ht="40.5" customHeight="1">
      <c r="B79" s="166" t="s">
        <v>227</v>
      </c>
      <c r="C79" s="167" t="s">
        <v>44</v>
      </c>
      <c r="D79" s="167" t="s">
        <v>236</v>
      </c>
      <c r="E79" s="167" t="s">
        <v>137</v>
      </c>
    </row>
    <row r="80" spans="1:6" ht="18" customHeight="1">
      <c r="B80" s="129"/>
      <c r="C80" s="168">
        <v>6</v>
      </c>
      <c r="D80" s="169">
        <f>SUMIF(C6:C65,C80,D6:D65)</f>
        <v>0</v>
      </c>
      <c r="E80" s="170" t="e">
        <f>ROUNDUP(D80/B80,1)</f>
        <v>#DIV/0!</v>
      </c>
    </row>
    <row r="81" spans="1:7" ht="18" customHeight="1">
      <c r="B81" s="171"/>
      <c r="C81" s="115">
        <v>5</v>
      </c>
      <c r="D81" s="169">
        <f>SUMIF(C6:C65,C81,D6:D65)</f>
        <v>0</v>
      </c>
      <c r="E81" s="172" t="e">
        <f>ROUNDUP(D81/B80,1)</f>
        <v>#DIV/0!</v>
      </c>
    </row>
    <row r="82" spans="1:7" ht="18" customHeight="1">
      <c r="B82" s="171"/>
      <c r="C82" s="115">
        <v>4</v>
      </c>
      <c r="D82" s="169">
        <f>SUMIF(C6:C65,C82,D6:D65)</f>
        <v>0</v>
      </c>
      <c r="E82" s="172" t="e">
        <f>ROUNDUP(D82/B80,1)</f>
        <v>#DIV/0!</v>
      </c>
    </row>
    <row r="83" spans="1:7" ht="18" customHeight="1">
      <c r="B83" s="171"/>
      <c r="C83" s="115">
        <v>3</v>
      </c>
      <c r="D83" s="169">
        <f>SUMIF(C6:C65,C83,D6:D65)</f>
        <v>0</v>
      </c>
      <c r="E83" s="172" t="e">
        <f>ROUNDUP(D83/B80,1)</f>
        <v>#DIV/0!</v>
      </c>
    </row>
    <row r="84" spans="1:7" ht="18" customHeight="1">
      <c r="B84" s="171"/>
      <c r="C84" s="173">
        <v>2</v>
      </c>
      <c r="D84" s="174">
        <f>SUMIF(C6:C65,C84,D6:D65)</f>
        <v>0</v>
      </c>
      <c r="E84" s="172" t="e">
        <f>ROUNDUP(D84/B80,1)</f>
        <v>#DIV/0!</v>
      </c>
    </row>
    <row r="85" spans="1:7" ht="18" customHeight="1">
      <c r="B85" s="171"/>
      <c r="C85" s="115">
        <v>1</v>
      </c>
      <c r="D85" s="169">
        <f>SUMIF(C6:C65,C85,D6:D65)</f>
        <v>0</v>
      </c>
      <c r="E85" s="172" t="e">
        <f>ROUNDUP(D85/B80,1)</f>
        <v>#DIV/0!</v>
      </c>
    </row>
    <row r="86" spans="1:7" ht="18" customHeight="1" thickBot="1">
      <c r="B86" s="171"/>
      <c r="C86" s="175" t="s">
        <v>138</v>
      </c>
      <c r="D86" s="176">
        <f>SUMIF(C6:C65,C86,D6:D65)</f>
        <v>0</v>
      </c>
      <c r="E86" s="177" t="e">
        <f>ROUNDUP(D86/B80,1)</f>
        <v>#DIV/0!</v>
      </c>
    </row>
    <row r="87" spans="1:7" ht="18" customHeight="1" thickTop="1">
      <c r="B87" s="178"/>
      <c r="C87" s="179" t="s">
        <v>51</v>
      </c>
      <c r="D87" s="180">
        <f>SUM(D80:D86)</f>
        <v>0</v>
      </c>
      <c r="E87" s="181" t="e">
        <f>ROUNDUP(D87/B80,1)</f>
        <v>#DIV/0!</v>
      </c>
    </row>
    <row r="88" spans="1:7" ht="15.75" customHeight="1">
      <c r="C88" s="133" t="s">
        <v>139</v>
      </c>
      <c r="D88" s="135"/>
      <c r="E88" s="136"/>
      <c r="F88" s="137"/>
      <c r="G88" s="30"/>
    </row>
    <row r="89" spans="1:7" ht="16.5" customHeight="1" thickBot="1">
      <c r="E89" s="138"/>
      <c r="F89" s="139"/>
      <c r="G89" s="30"/>
    </row>
    <row r="90" spans="1:7" ht="18" customHeight="1" thickBot="1">
      <c r="A90" s="126" t="s">
        <v>140</v>
      </c>
      <c r="D90" s="182" t="e">
        <f>ROUNDDOWN(E87/4,1)</f>
        <v>#DIV/0!</v>
      </c>
      <c r="E90" s="142" t="s">
        <v>141</v>
      </c>
      <c r="F90" s="183"/>
      <c r="G90" s="30"/>
    </row>
    <row r="91" spans="1:7" ht="18" customHeight="1" thickBot="1">
      <c r="A91" s="126"/>
      <c r="D91" s="182" t="e">
        <f>ROUNDDOWN(E87/5,1)</f>
        <v>#DIV/0!</v>
      </c>
      <c r="E91" s="142" t="s">
        <v>142</v>
      </c>
      <c r="F91" s="183"/>
      <c r="G91" s="30"/>
    </row>
    <row r="92" spans="1:7" ht="18" customHeight="1" thickBot="1">
      <c r="A92" s="126"/>
      <c r="D92" s="182" t="e">
        <f>ROUNDDOWN(E87/6,1)</f>
        <v>#DIV/0!</v>
      </c>
      <c r="E92" s="142" t="s">
        <v>143</v>
      </c>
      <c r="F92" s="183"/>
      <c r="G92" s="30"/>
    </row>
    <row r="93" spans="1:7" ht="17.25" customHeight="1">
      <c r="A93" s="184"/>
      <c r="C93" s="183"/>
      <c r="D93" s="183"/>
      <c r="E93" s="183"/>
      <c r="F93" s="183"/>
      <c r="G93" s="30"/>
    </row>
    <row r="94" spans="1:7" ht="18" customHeight="1">
      <c r="A94" s="126" t="s">
        <v>144</v>
      </c>
      <c r="C94" s="183"/>
      <c r="D94" s="183"/>
      <c r="E94" s="183"/>
      <c r="F94" s="183"/>
      <c r="G94" s="30"/>
    </row>
    <row r="95" spans="1:7" ht="32.25" customHeight="1" thickBot="1">
      <c r="A95" s="184"/>
      <c r="B95" s="185"/>
      <c r="C95" s="154" t="s">
        <v>145</v>
      </c>
      <c r="D95" s="186" t="s">
        <v>146</v>
      </c>
      <c r="E95" s="183"/>
      <c r="F95" s="183"/>
      <c r="G95" s="30"/>
    </row>
    <row r="96" spans="1:7" ht="18" customHeight="1">
      <c r="A96" s="184"/>
      <c r="B96" s="185" t="s">
        <v>147</v>
      </c>
      <c r="C96" s="157" t="e">
        <f>E80</f>
        <v>#DIV/0!</v>
      </c>
      <c r="D96" s="187" t="e">
        <f>ROUNDDOWN(C96/2.5,1)</f>
        <v>#DIV/0!</v>
      </c>
      <c r="E96" s="183" t="s">
        <v>148</v>
      </c>
      <c r="F96" s="188" t="s">
        <v>149</v>
      </c>
      <c r="G96" s="30"/>
    </row>
    <row r="97" spans="1:7" ht="18" customHeight="1" thickBot="1">
      <c r="A97" s="184"/>
      <c r="B97" s="185" t="s">
        <v>150</v>
      </c>
      <c r="C97" s="157" t="e">
        <f>E81</f>
        <v>#DIV/0!</v>
      </c>
      <c r="D97" s="187" t="e">
        <f>ROUNDDOWN(C97/4,1)</f>
        <v>#DIV/0!</v>
      </c>
      <c r="E97" s="183" t="s">
        <v>151</v>
      </c>
      <c r="F97" s="189" t="e">
        <f>SUM(D96:D99)</f>
        <v>#DIV/0!</v>
      </c>
      <c r="G97" s="30"/>
    </row>
    <row r="98" spans="1:7" ht="18" customHeight="1">
      <c r="A98" s="184"/>
      <c r="B98" s="185" t="s">
        <v>152</v>
      </c>
      <c r="C98" s="157" t="e">
        <f>E82</f>
        <v>#DIV/0!</v>
      </c>
      <c r="D98" s="187" t="e">
        <f>ROUNDDOWN(C98/6,1)</f>
        <v>#DIV/0!</v>
      </c>
      <c r="E98" s="183" t="s">
        <v>153</v>
      </c>
      <c r="F98" s="183"/>
      <c r="G98" s="30"/>
    </row>
    <row r="99" spans="1:7" ht="18" customHeight="1">
      <c r="A99" s="184"/>
      <c r="B99" s="185" t="s">
        <v>154</v>
      </c>
      <c r="C99" s="157" t="e">
        <f>E83</f>
        <v>#DIV/0!</v>
      </c>
      <c r="D99" s="187" t="e">
        <f>ROUNDDOWN(C99/9,1)</f>
        <v>#DIV/0!</v>
      </c>
      <c r="E99" s="183" t="s">
        <v>155</v>
      </c>
      <c r="F99" s="183"/>
      <c r="G99" s="30"/>
    </row>
    <row r="100" spans="1:7" ht="22.5" customHeight="1">
      <c r="A100" s="184"/>
      <c r="B100" s="190" t="s">
        <v>156</v>
      </c>
      <c r="C100" s="183"/>
      <c r="D100" s="183"/>
      <c r="E100" s="183"/>
      <c r="F100" s="183"/>
      <c r="G100" s="30"/>
    </row>
    <row r="101" spans="1:7" ht="13.5" customHeight="1"/>
    <row r="102" spans="1:7" ht="21" customHeight="1">
      <c r="A102" s="191" t="s">
        <v>157</v>
      </c>
    </row>
    <row r="103" spans="1:7" ht="20.100000000000001" customHeight="1">
      <c r="A103" s="192" t="s">
        <v>158</v>
      </c>
      <c r="B103" s="192"/>
      <c r="C103" s="192"/>
      <c r="D103" s="192"/>
      <c r="E103" s="192"/>
      <c r="F103" s="192"/>
      <c r="G103" s="192"/>
    </row>
    <row r="104" spans="1:7" ht="20.100000000000001" customHeight="1">
      <c r="A104" s="192" t="s">
        <v>159</v>
      </c>
      <c r="B104" s="192"/>
      <c r="C104" s="192"/>
      <c r="D104" s="192"/>
      <c r="E104" s="192"/>
      <c r="F104" s="192"/>
      <c r="G104" s="192"/>
    </row>
    <row r="105" spans="1:7" ht="20.100000000000001" customHeight="1">
      <c r="A105" s="192" t="s">
        <v>160</v>
      </c>
      <c r="B105" s="192"/>
      <c r="C105" s="192"/>
      <c r="D105" s="192"/>
      <c r="E105" s="192"/>
      <c r="F105" s="192"/>
      <c r="G105" s="192"/>
    </row>
    <row r="106" spans="1:7" ht="20.100000000000001" customHeight="1">
      <c r="A106" s="192" t="s">
        <v>161</v>
      </c>
    </row>
    <row r="107" spans="1:7" ht="20.100000000000001" customHeight="1">
      <c r="A107" s="192" t="s">
        <v>162</v>
      </c>
    </row>
    <row r="108" spans="1:7" ht="21.95" customHeight="1"/>
    <row r="109" spans="1:7" ht="21.95" customHeight="1"/>
    <row r="110" spans="1:7" ht="21.95" customHeight="1"/>
    <row r="111" spans="1:7" ht="21.95" customHeight="1"/>
    <row r="112" spans="1:7"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sheetData>
  <protectedRanges>
    <protectedRange sqref="B6:F65" name="範囲2"/>
    <protectedRange sqref="B80" name="範囲1"/>
  </protectedRanges>
  <phoneticPr fontId="3"/>
  <pageMargins left="0.78740157480314965" right="0.78740157480314965" top="0.59055118110236227" bottom="0.19685039370078741" header="0.27559055118110237" footer="0.39370078740157483"/>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67"/>
  <sheetViews>
    <sheetView view="pageBreakPreview" topLeftCell="A138" zoomScale="90" zoomScaleNormal="90" zoomScaleSheetLayoutView="90" workbookViewId="0">
      <selection activeCell="H4" sqref="H4"/>
    </sheetView>
  </sheetViews>
  <sheetFormatPr defaultRowHeight="13.5" outlineLevelRow="1"/>
  <cols>
    <col min="1" max="1" width="6.25" customWidth="1"/>
    <col min="2" max="4" width="15.75" customWidth="1"/>
    <col min="5" max="5" width="19.375" customWidth="1"/>
    <col min="6" max="6" width="17.25" customWidth="1"/>
    <col min="7" max="7" width="17.5" customWidth="1"/>
    <col min="8" max="8" width="9.875" customWidth="1"/>
  </cols>
  <sheetData>
    <row r="1" spans="1:14" ht="22.5" customHeight="1">
      <c r="A1" s="32" t="s">
        <v>237</v>
      </c>
      <c r="B1" s="33"/>
      <c r="C1" s="33"/>
      <c r="D1" s="33"/>
      <c r="E1" s="33"/>
      <c r="F1" s="33"/>
      <c r="G1" s="193"/>
    </row>
    <row r="2" spans="1:14" ht="18" customHeight="1">
      <c r="A2" s="33"/>
      <c r="B2" s="33"/>
      <c r="C2" s="33"/>
      <c r="D2" s="34"/>
      <c r="E2" s="33" t="s">
        <v>1</v>
      </c>
      <c r="F2" s="33"/>
    </row>
    <row r="3" spans="1:14" ht="9.75" customHeight="1">
      <c r="A3" s="33"/>
      <c r="B3" s="33"/>
      <c r="C3" s="33"/>
      <c r="D3" s="36"/>
      <c r="E3" s="33"/>
      <c r="F3" s="33"/>
    </row>
    <row r="4" spans="1:14" ht="18" customHeight="1">
      <c r="A4" s="33" t="s">
        <v>163</v>
      </c>
      <c r="B4" s="33"/>
      <c r="C4" s="33"/>
      <c r="D4" s="36"/>
      <c r="E4" s="33"/>
      <c r="F4" s="33"/>
    </row>
    <row r="5" spans="1:14" ht="18" customHeight="1">
      <c r="A5" s="33" t="s">
        <v>164</v>
      </c>
      <c r="B5" s="33"/>
      <c r="C5" s="33"/>
      <c r="D5" s="36"/>
      <c r="E5" s="33"/>
      <c r="F5" s="33"/>
    </row>
    <row r="6" spans="1:14" ht="8.25" customHeight="1">
      <c r="A6" s="33"/>
      <c r="B6" s="33"/>
      <c r="C6" s="33"/>
      <c r="D6" s="36"/>
      <c r="E6" s="33"/>
      <c r="F6" s="33"/>
    </row>
    <row r="7" spans="1:14" s="30" customFormat="1" ht="18" customHeight="1">
      <c r="A7" s="233"/>
      <c r="B7" s="234" t="s">
        <v>2</v>
      </c>
      <c r="C7" s="235"/>
      <c r="D7" s="234" t="s">
        <v>3</v>
      </c>
      <c r="E7" s="233"/>
      <c r="F7" s="233"/>
    </row>
    <row r="8" spans="1:14" s="238" customFormat="1" ht="50.1" customHeight="1">
      <c r="A8" s="115" t="s">
        <v>83</v>
      </c>
      <c r="B8" s="115" t="s">
        <v>39</v>
      </c>
      <c r="C8" s="39" t="s">
        <v>219</v>
      </c>
      <c r="D8" s="265" t="s">
        <v>41</v>
      </c>
      <c r="E8" s="266"/>
      <c r="F8" s="237"/>
      <c r="G8" s="237"/>
      <c r="H8" s="237"/>
      <c r="I8" s="30"/>
      <c r="J8" s="30"/>
      <c r="K8" s="30"/>
      <c r="L8" s="30"/>
      <c r="M8" s="30"/>
      <c r="N8" s="30"/>
    </row>
    <row r="9" spans="1:14" ht="18" customHeight="1">
      <c r="A9" s="118">
        <v>1</v>
      </c>
      <c r="B9" s="44"/>
      <c r="C9" s="44"/>
      <c r="D9" s="262"/>
      <c r="E9" s="263"/>
      <c r="F9" s="116"/>
      <c r="G9" s="116"/>
      <c r="H9" s="116"/>
      <c r="I9" s="119"/>
      <c r="J9" s="119"/>
      <c r="K9" s="119"/>
      <c r="L9" s="119"/>
      <c r="M9" s="119"/>
      <c r="N9" s="119"/>
    </row>
    <row r="10" spans="1:14" ht="18" customHeight="1">
      <c r="A10" s="118">
        <v>2</v>
      </c>
      <c r="B10" s="44"/>
      <c r="C10" s="44"/>
      <c r="D10" s="120"/>
      <c r="E10" s="121"/>
      <c r="F10" s="116"/>
      <c r="G10" s="116"/>
      <c r="H10" s="116"/>
      <c r="I10" s="119"/>
      <c r="J10" s="119"/>
      <c r="K10" s="119"/>
      <c r="L10" s="119"/>
      <c r="M10" s="119"/>
      <c r="N10" s="119"/>
    </row>
    <row r="11" spans="1:14" ht="18" customHeight="1">
      <c r="A11" s="118">
        <v>3</v>
      </c>
      <c r="B11" s="44"/>
      <c r="C11" s="44"/>
      <c r="D11" s="120"/>
      <c r="E11" s="121"/>
      <c r="F11" s="116"/>
      <c r="G11" s="116"/>
      <c r="H11" s="116"/>
      <c r="I11" s="119"/>
      <c r="J11" s="119"/>
      <c r="K11" s="119"/>
      <c r="L11" s="119"/>
      <c r="M11" s="119"/>
      <c r="N11" s="119"/>
    </row>
    <row r="12" spans="1:14" ht="18" customHeight="1">
      <c r="A12" s="118">
        <v>4</v>
      </c>
      <c r="B12" s="44"/>
      <c r="C12" s="44"/>
      <c r="D12" s="120"/>
      <c r="E12" s="121"/>
      <c r="F12" s="116"/>
      <c r="G12" s="116"/>
      <c r="H12" s="116"/>
      <c r="I12" s="119"/>
      <c r="J12" s="119"/>
      <c r="K12" s="119"/>
      <c r="L12" s="119"/>
      <c r="M12" s="119"/>
      <c r="N12" s="119"/>
    </row>
    <row r="13" spans="1:14" ht="18" customHeight="1">
      <c r="A13" s="118">
        <v>5</v>
      </c>
      <c r="B13" s="44"/>
      <c r="C13" s="44"/>
      <c r="D13" s="120"/>
      <c r="E13" s="121"/>
      <c r="F13" s="116"/>
      <c r="G13" s="116"/>
      <c r="H13" s="116"/>
      <c r="I13" s="119"/>
      <c r="J13" s="119"/>
      <c r="K13" s="119"/>
      <c r="L13" s="119"/>
      <c r="M13" s="119"/>
      <c r="N13" s="119"/>
    </row>
    <row r="14" spans="1:14" ht="18" customHeight="1">
      <c r="A14" s="118">
        <v>6</v>
      </c>
      <c r="B14" s="44"/>
      <c r="C14" s="44"/>
      <c r="D14" s="120"/>
      <c r="E14" s="121"/>
      <c r="F14" s="116"/>
      <c r="G14" s="116"/>
      <c r="H14" s="116"/>
      <c r="I14" s="119"/>
      <c r="J14" s="119"/>
      <c r="K14" s="119"/>
      <c r="L14" s="119"/>
      <c r="M14" s="119"/>
      <c r="N14" s="119"/>
    </row>
    <row r="15" spans="1:14" ht="18" customHeight="1">
      <c r="A15" s="118">
        <v>7</v>
      </c>
      <c r="B15" s="44"/>
      <c r="C15" s="44"/>
      <c r="D15" s="120"/>
      <c r="E15" s="121"/>
      <c r="F15" s="116"/>
      <c r="G15" s="116"/>
      <c r="H15" s="116"/>
      <c r="I15" s="119"/>
      <c r="J15" s="119"/>
      <c r="K15" s="119"/>
      <c r="L15" s="119"/>
      <c r="M15" s="119"/>
      <c r="N15" s="119"/>
    </row>
    <row r="16" spans="1:14" ht="18" customHeight="1">
      <c r="A16" s="118">
        <v>8</v>
      </c>
      <c r="B16" s="44"/>
      <c r="C16" s="44"/>
      <c r="D16" s="120"/>
      <c r="E16" s="121"/>
      <c r="F16" s="116"/>
      <c r="G16" s="116"/>
      <c r="H16" s="116"/>
      <c r="I16" s="119"/>
      <c r="J16" s="119"/>
      <c r="K16" s="119"/>
      <c r="L16" s="119"/>
      <c r="M16" s="119"/>
      <c r="N16" s="119"/>
    </row>
    <row r="17" spans="1:14" ht="18" customHeight="1">
      <c r="A17" s="118">
        <v>9</v>
      </c>
      <c r="B17" s="44"/>
      <c r="C17" s="44"/>
      <c r="D17" s="120"/>
      <c r="E17" s="121"/>
      <c r="F17" s="116"/>
      <c r="G17" s="116"/>
      <c r="H17" s="116"/>
      <c r="I17" s="119"/>
      <c r="J17" s="119"/>
      <c r="K17" s="119"/>
      <c r="L17" s="119"/>
      <c r="M17" s="119"/>
      <c r="N17" s="119"/>
    </row>
    <row r="18" spans="1:14" ht="18" customHeight="1">
      <c r="A18" s="118">
        <v>10</v>
      </c>
      <c r="B18" s="44"/>
      <c r="C18" s="44"/>
      <c r="D18" s="120"/>
      <c r="E18" s="121"/>
      <c r="F18" s="116"/>
      <c r="G18" s="116"/>
      <c r="H18" s="116"/>
      <c r="I18" s="119"/>
      <c r="J18" s="119"/>
      <c r="K18" s="119"/>
      <c r="L18" s="119"/>
      <c r="M18" s="119"/>
      <c r="N18" s="119"/>
    </row>
    <row r="19" spans="1:14" ht="18" customHeight="1">
      <c r="A19" s="118">
        <v>11</v>
      </c>
      <c r="B19" s="44"/>
      <c r="C19" s="44"/>
      <c r="D19" s="120"/>
      <c r="E19" s="121"/>
      <c r="F19" s="116"/>
      <c r="G19" s="116"/>
      <c r="H19" s="116"/>
      <c r="I19" s="119"/>
      <c r="J19" s="119"/>
      <c r="K19" s="119"/>
      <c r="L19" s="119"/>
      <c r="M19" s="119"/>
      <c r="N19" s="119"/>
    </row>
    <row r="20" spans="1:14" ht="18" customHeight="1">
      <c r="A20" s="118">
        <v>12</v>
      </c>
      <c r="B20" s="44"/>
      <c r="C20" s="44"/>
      <c r="D20" s="120"/>
      <c r="E20" s="121"/>
      <c r="F20" s="116"/>
      <c r="G20" s="116"/>
      <c r="H20" s="116"/>
      <c r="I20" s="119"/>
      <c r="J20" s="119"/>
      <c r="K20" s="119"/>
      <c r="L20" s="119"/>
      <c r="M20" s="119"/>
      <c r="N20" s="119"/>
    </row>
    <row r="21" spans="1:14" ht="18" customHeight="1">
      <c r="A21" s="118">
        <v>13</v>
      </c>
      <c r="B21" s="44"/>
      <c r="C21" s="44"/>
      <c r="D21" s="120"/>
      <c r="E21" s="121"/>
      <c r="F21" s="116"/>
      <c r="G21" s="116"/>
      <c r="H21" s="116"/>
      <c r="I21" s="119"/>
      <c r="J21" s="119"/>
      <c r="K21" s="119"/>
      <c r="L21" s="119"/>
      <c r="M21" s="119"/>
      <c r="N21" s="119"/>
    </row>
    <row r="22" spans="1:14" ht="18" customHeight="1">
      <c r="A22" s="118">
        <v>14</v>
      </c>
      <c r="B22" s="44"/>
      <c r="C22" s="44"/>
      <c r="D22" s="120"/>
      <c r="E22" s="121"/>
      <c r="F22" s="116"/>
      <c r="G22" s="116"/>
      <c r="H22" s="116"/>
      <c r="I22" s="119"/>
      <c r="J22" s="119"/>
      <c r="K22" s="119"/>
      <c r="L22" s="119"/>
      <c r="M22" s="119"/>
      <c r="N22" s="119"/>
    </row>
    <row r="23" spans="1:14" ht="18" customHeight="1">
      <c r="A23" s="118">
        <v>15</v>
      </c>
      <c r="B23" s="44"/>
      <c r="C23" s="44"/>
      <c r="D23" s="120"/>
      <c r="E23" s="121"/>
      <c r="F23" s="116"/>
      <c r="G23" s="116"/>
      <c r="H23" s="116"/>
      <c r="I23" s="119"/>
      <c r="J23" s="119"/>
      <c r="K23" s="119"/>
      <c r="L23" s="119"/>
      <c r="M23" s="119"/>
      <c r="N23" s="119"/>
    </row>
    <row r="24" spans="1:14" ht="18" customHeight="1">
      <c r="A24" s="118">
        <v>16</v>
      </c>
      <c r="B24" s="44"/>
      <c r="C24" s="44"/>
      <c r="D24" s="120"/>
      <c r="E24" s="121"/>
      <c r="F24" s="116"/>
      <c r="G24" s="116"/>
      <c r="H24" s="116"/>
      <c r="I24" s="119"/>
      <c r="J24" s="119"/>
      <c r="K24" s="119"/>
      <c r="L24" s="119"/>
      <c r="M24" s="119"/>
      <c r="N24" s="119"/>
    </row>
    <row r="25" spans="1:14" ht="18" customHeight="1">
      <c r="A25" s="118">
        <v>17</v>
      </c>
      <c r="B25" s="44"/>
      <c r="C25" s="44"/>
      <c r="D25" s="120"/>
      <c r="E25" s="121"/>
      <c r="F25" s="116"/>
      <c r="G25" s="116"/>
      <c r="H25" s="116"/>
      <c r="I25" s="119"/>
      <c r="J25" s="119"/>
      <c r="K25" s="119"/>
      <c r="L25" s="119"/>
      <c r="M25" s="119"/>
      <c r="N25" s="119"/>
    </row>
    <row r="26" spans="1:14" ht="18" customHeight="1">
      <c r="A26" s="118">
        <v>18</v>
      </c>
      <c r="B26" s="44"/>
      <c r="C26" s="44"/>
      <c r="D26" s="120"/>
      <c r="E26" s="121"/>
      <c r="F26" s="116"/>
      <c r="G26" s="116"/>
      <c r="H26" s="116"/>
      <c r="I26" s="119"/>
      <c r="J26" s="119"/>
      <c r="K26" s="119"/>
      <c r="L26" s="119"/>
      <c r="M26" s="119"/>
      <c r="N26" s="119"/>
    </row>
    <row r="27" spans="1:14" ht="18" customHeight="1">
      <c r="A27" s="118">
        <v>19</v>
      </c>
      <c r="B27" s="44"/>
      <c r="C27" s="44"/>
      <c r="D27" s="120"/>
      <c r="E27" s="121"/>
      <c r="F27" s="116"/>
      <c r="G27" s="116"/>
      <c r="H27" s="116"/>
      <c r="I27" s="119"/>
      <c r="J27" s="119"/>
      <c r="K27" s="119"/>
      <c r="L27" s="119"/>
      <c r="M27" s="119"/>
      <c r="N27" s="119"/>
    </row>
    <row r="28" spans="1:14" ht="18" customHeight="1">
      <c r="A28" s="118">
        <v>20</v>
      </c>
      <c r="B28" s="44"/>
      <c r="C28" s="44"/>
      <c r="D28" s="120"/>
      <c r="E28" s="121"/>
      <c r="F28" s="116"/>
      <c r="G28" s="116"/>
      <c r="H28" s="116"/>
      <c r="I28" s="119"/>
      <c r="J28" s="119"/>
      <c r="K28" s="119"/>
      <c r="L28" s="119"/>
      <c r="M28" s="119"/>
      <c r="N28" s="119"/>
    </row>
    <row r="29" spans="1:14" ht="18" customHeight="1">
      <c r="A29" s="118">
        <v>21</v>
      </c>
      <c r="B29" s="44"/>
      <c r="C29" s="44"/>
      <c r="D29" s="120"/>
      <c r="E29" s="121"/>
      <c r="F29" s="116"/>
      <c r="G29" s="116"/>
      <c r="H29" s="116"/>
      <c r="I29" s="119"/>
      <c r="J29" s="119"/>
      <c r="K29" s="119"/>
      <c r="L29" s="119"/>
      <c r="M29" s="119"/>
      <c r="N29" s="119"/>
    </row>
    <row r="30" spans="1:14" ht="18" customHeight="1">
      <c r="A30" s="118">
        <v>22</v>
      </c>
      <c r="B30" s="44"/>
      <c r="C30" s="44"/>
      <c r="D30" s="120"/>
      <c r="E30" s="121"/>
      <c r="F30" s="116"/>
      <c r="G30" s="116"/>
      <c r="H30" s="116"/>
      <c r="I30" s="119"/>
      <c r="J30" s="119"/>
      <c r="K30" s="119"/>
      <c r="L30" s="119"/>
      <c r="M30" s="119"/>
      <c r="N30" s="119"/>
    </row>
    <row r="31" spans="1:14" ht="18" customHeight="1">
      <c r="A31" s="118">
        <v>23</v>
      </c>
      <c r="B31" s="44"/>
      <c r="C31" s="44"/>
      <c r="D31" s="120"/>
      <c r="E31" s="121"/>
      <c r="F31" s="116"/>
      <c r="G31" s="116"/>
      <c r="H31" s="116"/>
      <c r="I31" s="119"/>
      <c r="J31" s="119"/>
      <c r="K31" s="119"/>
      <c r="L31" s="119"/>
      <c r="M31" s="119"/>
      <c r="N31" s="119"/>
    </row>
    <row r="32" spans="1:14" ht="18" customHeight="1">
      <c r="A32" s="118">
        <v>24</v>
      </c>
      <c r="B32" s="44"/>
      <c r="C32" s="44"/>
      <c r="D32" s="120"/>
      <c r="E32" s="121"/>
      <c r="F32" s="116"/>
      <c r="G32" s="116"/>
      <c r="H32" s="116"/>
      <c r="I32" s="119"/>
      <c r="J32" s="119"/>
      <c r="K32" s="119"/>
      <c r="L32" s="119"/>
      <c r="M32" s="119"/>
      <c r="N32" s="119"/>
    </row>
    <row r="33" spans="1:14" ht="18" customHeight="1">
      <c r="A33" s="118">
        <v>25</v>
      </c>
      <c r="B33" s="44"/>
      <c r="C33" s="44"/>
      <c r="D33" s="120"/>
      <c r="E33" s="121"/>
      <c r="F33" s="116"/>
      <c r="G33" s="116"/>
      <c r="H33" s="116"/>
      <c r="I33" s="119"/>
      <c r="J33" s="119"/>
      <c r="K33" s="119"/>
      <c r="L33" s="119"/>
      <c r="M33" s="119"/>
      <c r="N33" s="119"/>
    </row>
    <row r="34" spans="1:14" ht="18" customHeight="1">
      <c r="A34" s="118">
        <v>26</v>
      </c>
      <c r="B34" s="44"/>
      <c r="C34" s="44"/>
      <c r="D34" s="120"/>
      <c r="E34" s="121"/>
      <c r="F34" s="116"/>
      <c r="G34" s="116"/>
      <c r="H34" s="116"/>
      <c r="I34" s="119"/>
      <c r="J34" s="119"/>
      <c r="K34" s="119"/>
      <c r="L34" s="119"/>
      <c r="M34" s="119"/>
      <c r="N34" s="119"/>
    </row>
    <row r="35" spans="1:14" ht="18" customHeight="1">
      <c r="A35" s="118">
        <v>27</v>
      </c>
      <c r="B35" s="44"/>
      <c r="C35" s="44"/>
      <c r="D35" s="120"/>
      <c r="E35" s="121"/>
      <c r="F35" s="116"/>
      <c r="G35" s="116"/>
      <c r="H35" s="116"/>
      <c r="I35" s="119"/>
      <c r="J35" s="119"/>
      <c r="K35" s="119"/>
      <c r="L35" s="119"/>
      <c r="M35" s="119"/>
      <c r="N35" s="119"/>
    </row>
    <row r="36" spans="1:14" ht="18" customHeight="1">
      <c r="A36" s="118">
        <v>28</v>
      </c>
      <c r="B36" s="44"/>
      <c r="C36" s="44"/>
      <c r="D36" s="120"/>
      <c r="E36" s="121"/>
      <c r="F36" s="116"/>
      <c r="G36" s="116"/>
      <c r="H36" s="116"/>
      <c r="I36" s="119"/>
      <c r="J36" s="119"/>
      <c r="K36" s="119"/>
      <c r="L36" s="119"/>
      <c r="M36" s="119"/>
      <c r="N36" s="119"/>
    </row>
    <row r="37" spans="1:14" ht="18" customHeight="1">
      <c r="A37" s="118">
        <v>29</v>
      </c>
      <c r="B37" s="44"/>
      <c r="C37" s="44"/>
      <c r="D37" s="120"/>
      <c r="E37" s="121"/>
      <c r="F37" s="116"/>
      <c r="G37" s="116"/>
      <c r="H37" s="116"/>
      <c r="I37" s="119"/>
      <c r="J37" s="119"/>
      <c r="K37" s="119"/>
      <c r="L37" s="119"/>
      <c r="M37" s="119"/>
      <c r="N37" s="119"/>
    </row>
    <row r="38" spans="1:14" ht="18" customHeight="1">
      <c r="A38" s="118">
        <v>30</v>
      </c>
      <c r="B38" s="44"/>
      <c r="C38" s="44"/>
      <c r="D38" s="120"/>
      <c r="E38" s="121"/>
      <c r="F38" s="116"/>
      <c r="G38" s="116"/>
      <c r="H38" s="116"/>
      <c r="I38" s="119"/>
      <c r="J38" s="119"/>
      <c r="K38" s="119"/>
      <c r="L38" s="119"/>
      <c r="M38" s="119"/>
      <c r="N38" s="119"/>
    </row>
    <row r="39" spans="1:14" ht="18" customHeight="1">
      <c r="A39" s="118">
        <v>31</v>
      </c>
      <c r="B39" s="44"/>
      <c r="C39" s="44"/>
      <c r="D39" s="120"/>
      <c r="E39" s="121"/>
      <c r="F39" s="116"/>
      <c r="G39" s="116"/>
      <c r="H39" s="116"/>
      <c r="I39" s="119"/>
      <c r="J39" s="119"/>
      <c r="K39" s="119"/>
      <c r="L39" s="119"/>
      <c r="M39" s="119"/>
      <c r="N39" s="119"/>
    </row>
    <row r="40" spans="1:14" ht="18" customHeight="1">
      <c r="A40" s="118">
        <v>32</v>
      </c>
      <c r="B40" s="44"/>
      <c r="C40" s="44"/>
      <c r="D40" s="120"/>
      <c r="E40" s="121"/>
      <c r="F40" s="116"/>
      <c r="G40" s="116"/>
      <c r="H40" s="116"/>
      <c r="I40" s="119"/>
      <c r="J40" s="119"/>
      <c r="K40" s="119"/>
      <c r="L40" s="119"/>
      <c r="M40" s="119"/>
      <c r="N40" s="119"/>
    </row>
    <row r="41" spans="1:14" ht="18" customHeight="1">
      <c r="A41" s="118">
        <v>33</v>
      </c>
      <c r="B41" s="44"/>
      <c r="C41" s="44"/>
      <c r="D41" s="120"/>
      <c r="E41" s="121"/>
      <c r="F41" s="116"/>
      <c r="G41" s="116"/>
      <c r="H41" s="116"/>
      <c r="I41" s="119"/>
      <c r="J41" s="119"/>
      <c r="K41" s="119"/>
      <c r="L41" s="119"/>
      <c r="M41" s="119"/>
      <c r="N41" s="119"/>
    </row>
    <row r="42" spans="1:14" ht="18" customHeight="1">
      <c r="A42" s="118">
        <v>34</v>
      </c>
      <c r="B42" s="44"/>
      <c r="C42" s="44"/>
      <c r="D42" s="120"/>
      <c r="E42" s="121"/>
      <c r="F42" s="116"/>
      <c r="G42" s="116"/>
      <c r="H42" s="116"/>
      <c r="I42" s="119"/>
      <c r="J42" s="119"/>
      <c r="K42" s="119"/>
      <c r="L42" s="119"/>
      <c r="M42" s="119"/>
      <c r="N42" s="119"/>
    </row>
    <row r="43" spans="1:14" ht="18" customHeight="1">
      <c r="A43" s="118">
        <v>35</v>
      </c>
      <c r="B43" s="44"/>
      <c r="C43" s="44"/>
      <c r="D43" s="120"/>
      <c r="E43" s="121"/>
      <c r="F43" s="116"/>
      <c r="G43" s="116"/>
      <c r="H43" s="116"/>
      <c r="I43" s="119"/>
      <c r="J43" s="119"/>
      <c r="K43" s="119"/>
      <c r="L43" s="119"/>
      <c r="M43" s="119"/>
      <c r="N43" s="119"/>
    </row>
    <row r="44" spans="1:14" ht="18" customHeight="1">
      <c r="A44" s="118">
        <v>36</v>
      </c>
      <c r="B44" s="44"/>
      <c r="C44" s="44"/>
      <c r="D44" s="120"/>
      <c r="E44" s="121"/>
      <c r="F44" s="116"/>
      <c r="G44" s="116"/>
      <c r="H44" s="116"/>
      <c r="I44" s="119"/>
      <c r="J44" s="119"/>
      <c r="K44" s="119"/>
      <c r="L44" s="119"/>
      <c r="M44" s="119"/>
      <c r="N44" s="119"/>
    </row>
    <row r="45" spans="1:14" ht="18" customHeight="1">
      <c r="A45" s="118">
        <v>37</v>
      </c>
      <c r="B45" s="44"/>
      <c r="C45" s="44"/>
      <c r="D45" s="120"/>
      <c r="E45" s="121"/>
      <c r="F45" s="116"/>
      <c r="G45" s="116"/>
      <c r="H45" s="116"/>
      <c r="I45" s="119"/>
      <c r="J45" s="119"/>
      <c r="K45" s="119"/>
      <c r="L45" s="119"/>
      <c r="M45" s="119"/>
      <c r="N45" s="119"/>
    </row>
    <row r="46" spans="1:14" ht="18" customHeight="1">
      <c r="A46" s="118">
        <v>38</v>
      </c>
      <c r="B46" s="44"/>
      <c r="C46" s="44"/>
      <c r="D46" s="120"/>
      <c r="E46" s="121"/>
      <c r="F46" s="116"/>
      <c r="G46" s="116"/>
      <c r="H46" s="116"/>
      <c r="I46" s="119"/>
      <c r="J46" s="119"/>
      <c r="K46" s="119"/>
      <c r="L46" s="119"/>
      <c r="M46" s="119"/>
      <c r="N46" s="119"/>
    </row>
    <row r="47" spans="1:14" ht="18" customHeight="1">
      <c r="A47" s="118">
        <v>39</v>
      </c>
      <c r="B47" s="44"/>
      <c r="C47" s="44"/>
      <c r="D47" s="120"/>
      <c r="E47" s="121"/>
      <c r="F47" s="116"/>
      <c r="G47" s="116"/>
      <c r="H47" s="116"/>
      <c r="I47" s="119"/>
      <c r="J47" s="119"/>
      <c r="K47" s="119"/>
      <c r="L47" s="119"/>
      <c r="M47" s="119"/>
      <c r="N47" s="119"/>
    </row>
    <row r="48" spans="1:14" ht="18" customHeight="1">
      <c r="A48" s="118">
        <v>40</v>
      </c>
      <c r="B48" s="44"/>
      <c r="C48" s="44"/>
      <c r="D48" s="120"/>
      <c r="E48" s="121"/>
      <c r="F48" s="116"/>
      <c r="G48" s="116"/>
      <c r="H48" s="116"/>
      <c r="I48" s="119"/>
      <c r="J48" s="119"/>
      <c r="K48" s="119"/>
      <c r="L48" s="119"/>
      <c r="M48" s="119"/>
      <c r="N48" s="119"/>
    </row>
    <row r="49" spans="1:14" ht="18" hidden="1" customHeight="1" outlineLevel="1">
      <c r="A49" s="118">
        <v>41</v>
      </c>
      <c r="B49" s="44"/>
      <c r="C49" s="44"/>
      <c r="D49" s="120"/>
      <c r="E49" s="121"/>
      <c r="F49" s="116"/>
      <c r="G49" s="116"/>
      <c r="H49" s="116"/>
      <c r="I49" s="119"/>
      <c r="J49" s="119"/>
      <c r="K49" s="119"/>
      <c r="L49" s="119"/>
      <c r="M49" s="119"/>
      <c r="N49" s="119"/>
    </row>
    <row r="50" spans="1:14" ht="18" hidden="1" customHeight="1" outlineLevel="1">
      <c r="A50" s="118">
        <v>42</v>
      </c>
      <c r="B50" s="44"/>
      <c r="C50" s="44"/>
      <c r="D50" s="120"/>
      <c r="E50" s="121"/>
      <c r="F50" s="116"/>
      <c r="G50" s="116"/>
      <c r="H50" s="116"/>
      <c r="I50" s="119"/>
      <c r="J50" s="119"/>
      <c r="K50" s="119"/>
      <c r="L50" s="119"/>
      <c r="M50" s="119"/>
      <c r="N50" s="119"/>
    </row>
    <row r="51" spans="1:14" ht="18" hidden="1" customHeight="1" outlineLevel="1">
      <c r="A51" s="118">
        <v>43</v>
      </c>
      <c r="B51" s="44"/>
      <c r="C51" s="44"/>
      <c r="D51" s="120"/>
      <c r="E51" s="121"/>
      <c r="F51" s="116"/>
      <c r="G51" s="116"/>
      <c r="H51" s="116"/>
      <c r="I51" s="119"/>
      <c r="J51" s="119"/>
      <c r="K51" s="119"/>
      <c r="L51" s="119"/>
      <c r="M51" s="119"/>
      <c r="N51" s="119"/>
    </row>
    <row r="52" spans="1:14" ht="18" hidden="1" customHeight="1" outlineLevel="1">
      <c r="A52" s="118">
        <v>44</v>
      </c>
      <c r="B52" s="44"/>
      <c r="C52" s="44"/>
      <c r="D52" s="120"/>
      <c r="E52" s="121"/>
      <c r="F52" s="116"/>
      <c r="G52" s="116"/>
      <c r="H52" s="116"/>
      <c r="I52" s="119"/>
      <c r="J52" s="119"/>
      <c r="K52" s="119"/>
      <c r="L52" s="119"/>
      <c r="M52" s="119"/>
      <c r="N52" s="119"/>
    </row>
    <row r="53" spans="1:14" ht="18" hidden="1" customHeight="1" outlineLevel="1">
      <c r="A53" s="118">
        <v>45</v>
      </c>
      <c r="B53" s="44"/>
      <c r="C53" s="44"/>
      <c r="D53" s="120"/>
      <c r="E53" s="121"/>
      <c r="F53" s="116"/>
      <c r="G53" s="116"/>
      <c r="H53" s="116"/>
      <c r="I53" s="119"/>
      <c r="J53" s="119"/>
      <c r="K53" s="119"/>
      <c r="L53" s="119"/>
      <c r="M53" s="119"/>
      <c r="N53" s="119"/>
    </row>
    <row r="54" spans="1:14" ht="18" hidden="1" customHeight="1" outlineLevel="1">
      <c r="A54" s="118">
        <v>46</v>
      </c>
      <c r="B54" s="44"/>
      <c r="C54" s="44"/>
      <c r="D54" s="120"/>
      <c r="E54" s="121"/>
      <c r="F54" s="116"/>
      <c r="G54" s="116"/>
      <c r="H54" s="116"/>
      <c r="I54" s="119"/>
      <c r="J54" s="119"/>
      <c r="K54" s="119"/>
      <c r="L54" s="119"/>
      <c r="M54" s="119"/>
      <c r="N54" s="119"/>
    </row>
    <row r="55" spans="1:14" ht="18" hidden="1" customHeight="1" outlineLevel="1">
      <c r="A55" s="118">
        <v>47</v>
      </c>
      <c r="B55" s="44"/>
      <c r="C55" s="44"/>
      <c r="D55" s="120"/>
      <c r="E55" s="121"/>
      <c r="F55" s="116"/>
      <c r="G55" s="116"/>
      <c r="H55" s="116"/>
      <c r="I55" s="119"/>
      <c r="J55" s="119"/>
      <c r="K55" s="119"/>
      <c r="L55" s="119"/>
      <c r="M55" s="119"/>
      <c r="N55" s="119"/>
    </row>
    <row r="56" spans="1:14" ht="18" hidden="1" customHeight="1" outlineLevel="1">
      <c r="A56" s="118">
        <v>48</v>
      </c>
      <c r="B56" s="44"/>
      <c r="C56" s="44"/>
      <c r="D56" s="120"/>
      <c r="E56" s="121"/>
      <c r="F56" s="116"/>
      <c r="G56" s="116"/>
      <c r="H56" s="116"/>
      <c r="I56" s="119"/>
      <c r="J56" s="119"/>
      <c r="K56" s="119"/>
      <c r="L56" s="119"/>
      <c r="M56" s="119"/>
      <c r="N56" s="119"/>
    </row>
    <row r="57" spans="1:14" ht="18" hidden="1" customHeight="1" outlineLevel="1">
      <c r="A57" s="118">
        <v>49</v>
      </c>
      <c r="B57" s="44"/>
      <c r="C57" s="44"/>
      <c r="D57" s="120"/>
      <c r="E57" s="121"/>
      <c r="F57" s="116"/>
      <c r="G57" s="116"/>
      <c r="H57" s="116"/>
      <c r="I57" s="119"/>
      <c r="J57" s="119"/>
      <c r="K57" s="119"/>
      <c r="L57" s="119"/>
      <c r="M57" s="119"/>
      <c r="N57" s="119"/>
    </row>
    <row r="58" spans="1:14" ht="18" hidden="1" customHeight="1" outlineLevel="1">
      <c r="A58" s="118">
        <v>50</v>
      </c>
      <c r="B58" s="44"/>
      <c r="C58" s="44"/>
      <c r="D58" s="120"/>
      <c r="E58" s="121"/>
      <c r="F58" s="116"/>
      <c r="G58" s="116"/>
      <c r="H58" s="116"/>
      <c r="I58" s="119"/>
      <c r="J58" s="119"/>
      <c r="K58" s="119"/>
      <c r="L58" s="119"/>
      <c r="M58" s="119"/>
      <c r="N58" s="119"/>
    </row>
    <row r="59" spans="1:14" ht="18" hidden="1" customHeight="1" outlineLevel="1">
      <c r="A59" s="118">
        <v>51</v>
      </c>
      <c r="B59" s="44"/>
      <c r="C59" s="44"/>
      <c r="D59" s="120"/>
      <c r="E59" s="121"/>
      <c r="F59" s="116"/>
      <c r="G59" s="116"/>
      <c r="H59" s="116"/>
      <c r="I59" s="119"/>
      <c r="J59" s="119"/>
      <c r="K59" s="119"/>
      <c r="L59" s="119"/>
      <c r="M59" s="119"/>
      <c r="N59" s="119"/>
    </row>
    <row r="60" spans="1:14" ht="18" hidden="1" customHeight="1" outlineLevel="1">
      <c r="A60" s="118">
        <v>52</v>
      </c>
      <c r="B60" s="44"/>
      <c r="C60" s="44"/>
      <c r="D60" s="120"/>
      <c r="E60" s="121"/>
      <c r="F60" s="116"/>
      <c r="G60" s="116"/>
      <c r="H60" s="116"/>
      <c r="I60" s="119"/>
      <c r="J60" s="119"/>
      <c r="K60" s="119"/>
      <c r="L60" s="119"/>
      <c r="M60" s="119"/>
      <c r="N60" s="119"/>
    </row>
    <row r="61" spans="1:14" ht="18" hidden="1" customHeight="1" outlineLevel="1">
      <c r="A61" s="118">
        <v>53</v>
      </c>
      <c r="B61" s="44"/>
      <c r="C61" s="44"/>
      <c r="D61" s="120"/>
      <c r="E61" s="121"/>
      <c r="F61" s="116"/>
      <c r="G61" s="116"/>
      <c r="H61" s="116"/>
      <c r="I61" s="119"/>
      <c r="J61" s="119"/>
      <c r="K61" s="119"/>
      <c r="L61" s="119"/>
      <c r="M61" s="119"/>
      <c r="N61" s="119"/>
    </row>
    <row r="62" spans="1:14" ht="18" hidden="1" customHeight="1" outlineLevel="1">
      <c r="A62" s="118">
        <v>54</v>
      </c>
      <c r="B62" s="44"/>
      <c r="C62" s="44"/>
      <c r="D62" s="120"/>
      <c r="E62" s="121"/>
      <c r="F62" s="116"/>
      <c r="G62" s="116"/>
      <c r="H62" s="116"/>
      <c r="I62" s="119"/>
      <c r="J62" s="119"/>
      <c r="K62" s="119"/>
      <c r="L62" s="119"/>
      <c r="M62" s="119"/>
      <c r="N62" s="119"/>
    </row>
    <row r="63" spans="1:14" ht="18" hidden="1" customHeight="1" outlineLevel="1">
      <c r="A63" s="118">
        <v>55</v>
      </c>
      <c r="B63" s="44"/>
      <c r="C63" s="44"/>
      <c r="D63" s="120"/>
      <c r="E63" s="121"/>
      <c r="F63" s="116"/>
      <c r="G63" s="116"/>
      <c r="H63" s="116"/>
      <c r="I63" s="119"/>
      <c r="J63" s="119"/>
      <c r="K63" s="119"/>
      <c r="L63" s="119"/>
      <c r="M63" s="119"/>
      <c r="N63" s="119"/>
    </row>
    <row r="64" spans="1:14" ht="18" hidden="1" customHeight="1" outlineLevel="1">
      <c r="A64" s="118">
        <v>56</v>
      </c>
      <c r="B64" s="44"/>
      <c r="C64" s="44"/>
      <c r="D64" s="120"/>
      <c r="E64" s="121"/>
      <c r="F64" s="116"/>
      <c r="G64" s="116"/>
      <c r="H64" s="116"/>
      <c r="I64" s="119"/>
      <c r="J64" s="119"/>
      <c r="K64" s="119"/>
      <c r="L64" s="119"/>
      <c r="M64" s="119"/>
      <c r="N64" s="119"/>
    </row>
    <row r="65" spans="1:14" ht="18" hidden="1" customHeight="1" outlineLevel="1">
      <c r="A65" s="118">
        <v>57</v>
      </c>
      <c r="B65" s="44"/>
      <c r="C65" s="44"/>
      <c r="D65" s="120"/>
      <c r="E65" s="121"/>
      <c r="F65" s="116"/>
      <c r="G65" s="116"/>
      <c r="H65" s="116"/>
      <c r="I65" s="119"/>
      <c r="J65" s="119"/>
      <c r="K65" s="119"/>
      <c r="L65" s="119"/>
      <c r="M65" s="119"/>
      <c r="N65" s="119"/>
    </row>
    <row r="66" spans="1:14" ht="18" hidden="1" customHeight="1" outlineLevel="1">
      <c r="A66" s="118">
        <v>58</v>
      </c>
      <c r="B66" s="44"/>
      <c r="C66" s="44"/>
      <c r="D66" s="120"/>
      <c r="E66" s="121"/>
      <c r="F66" s="116"/>
      <c r="G66" s="116"/>
      <c r="H66" s="116"/>
      <c r="I66" s="119"/>
      <c r="J66" s="119"/>
      <c r="K66" s="119"/>
      <c r="L66" s="119"/>
      <c r="M66" s="119"/>
      <c r="N66" s="119"/>
    </row>
    <row r="67" spans="1:14" ht="18" hidden="1" customHeight="1" outlineLevel="1">
      <c r="A67" s="118">
        <v>59</v>
      </c>
      <c r="B67" s="44"/>
      <c r="C67" s="44"/>
      <c r="D67" s="120"/>
      <c r="E67" s="121"/>
      <c r="F67" s="116"/>
      <c r="G67" s="116"/>
      <c r="H67" s="116"/>
      <c r="I67" s="119"/>
      <c r="J67" s="119"/>
      <c r="K67" s="119"/>
      <c r="L67" s="119"/>
      <c r="M67" s="119"/>
      <c r="N67" s="119"/>
    </row>
    <row r="68" spans="1:14" ht="18" hidden="1" customHeight="1" outlineLevel="1">
      <c r="A68" s="118">
        <v>60</v>
      </c>
      <c r="B68" s="44"/>
      <c r="C68" s="44"/>
      <c r="D68" s="120"/>
      <c r="E68" s="121"/>
      <c r="F68" s="116"/>
      <c r="G68" s="116"/>
      <c r="H68" s="116"/>
      <c r="I68" s="119"/>
      <c r="J68" s="119"/>
      <c r="K68" s="119"/>
      <c r="L68" s="119"/>
      <c r="M68" s="119"/>
      <c r="N68" s="119"/>
    </row>
    <row r="69" spans="1:14" ht="18" hidden="1" customHeight="1" outlineLevel="1">
      <c r="A69" s="118">
        <v>61</v>
      </c>
      <c r="B69" s="44"/>
      <c r="C69" s="44"/>
      <c r="D69" s="120"/>
      <c r="E69" s="121"/>
      <c r="F69" s="116"/>
      <c r="G69" s="116"/>
      <c r="H69" s="116"/>
      <c r="I69" s="119"/>
      <c r="J69" s="119"/>
      <c r="K69" s="119"/>
      <c r="L69" s="119"/>
      <c r="M69" s="119"/>
      <c r="N69" s="119"/>
    </row>
    <row r="70" spans="1:14" ht="18" hidden="1" customHeight="1" outlineLevel="1">
      <c r="A70" s="118">
        <v>62</v>
      </c>
      <c r="B70" s="44"/>
      <c r="C70" s="44"/>
      <c r="D70" s="120"/>
      <c r="E70" s="121"/>
      <c r="F70" s="116"/>
      <c r="G70" s="116"/>
      <c r="H70" s="116"/>
      <c r="I70" s="119"/>
      <c r="J70" s="119"/>
      <c r="K70" s="119"/>
      <c r="L70" s="119"/>
      <c r="M70" s="119"/>
      <c r="N70" s="119"/>
    </row>
    <row r="71" spans="1:14" ht="18" hidden="1" customHeight="1" outlineLevel="1">
      <c r="A71" s="118">
        <v>63</v>
      </c>
      <c r="B71" s="44"/>
      <c r="C71" s="44"/>
      <c r="D71" s="120"/>
      <c r="E71" s="121"/>
      <c r="F71" s="116"/>
      <c r="G71" s="116"/>
      <c r="H71" s="116"/>
      <c r="I71" s="119"/>
      <c r="J71" s="119"/>
      <c r="K71" s="119"/>
      <c r="L71" s="119"/>
      <c r="M71" s="119"/>
      <c r="N71" s="119"/>
    </row>
    <row r="72" spans="1:14" ht="18" hidden="1" customHeight="1" outlineLevel="1">
      <c r="A72" s="118">
        <v>64</v>
      </c>
      <c r="B72" s="44"/>
      <c r="C72" s="44"/>
      <c r="D72" s="120"/>
      <c r="E72" s="121"/>
      <c r="F72" s="116"/>
      <c r="G72" s="116"/>
      <c r="H72" s="116"/>
      <c r="I72" s="119"/>
      <c r="J72" s="119"/>
      <c r="K72" s="119"/>
      <c r="L72" s="119"/>
      <c r="M72" s="119"/>
      <c r="N72" s="119"/>
    </row>
    <row r="73" spans="1:14" ht="18" hidden="1" customHeight="1" outlineLevel="1">
      <c r="A73" s="118">
        <v>65</v>
      </c>
      <c r="B73" s="44"/>
      <c r="C73" s="44"/>
      <c r="D73" s="120"/>
      <c r="E73" s="121"/>
      <c r="F73" s="116"/>
      <c r="G73" s="116"/>
      <c r="H73" s="116"/>
      <c r="I73" s="119"/>
      <c r="J73" s="119"/>
      <c r="K73" s="119"/>
      <c r="L73" s="119"/>
      <c r="M73" s="119"/>
      <c r="N73" s="119"/>
    </row>
    <row r="74" spans="1:14" ht="18" hidden="1" customHeight="1" outlineLevel="1">
      <c r="A74" s="118">
        <v>66</v>
      </c>
      <c r="B74" s="44"/>
      <c r="C74" s="44"/>
      <c r="D74" s="120"/>
      <c r="E74" s="121"/>
      <c r="F74" s="116"/>
      <c r="G74" s="116"/>
      <c r="H74" s="116"/>
      <c r="I74" s="119"/>
      <c r="J74" s="119"/>
      <c r="K74" s="119"/>
      <c r="L74" s="119"/>
      <c r="M74" s="119"/>
      <c r="N74" s="119"/>
    </row>
    <row r="75" spans="1:14" ht="18" hidden="1" customHeight="1" outlineLevel="1">
      <c r="A75" s="118">
        <v>67</v>
      </c>
      <c r="B75" s="44"/>
      <c r="C75" s="44"/>
      <c r="D75" s="120"/>
      <c r="E75" s="121"/>
      <c r="F75" s="116"/>
      <c r="G75" s="116"/>
      <c r="H75" s="116"/>
      <c r="I75" s="119"/>
      <c r="J75" s="119"/>
      <c r="K75" s="119"/>
      <c r="L75" s="119"/>
      <c r="M75" s="119"/>
      <c r="N75" s="119"/>
    </row>
    <row r="76" spans="1:14" ht="18" hidden="1" customHeight="1" outlineLevel="1">
      <c r="A76" s="118">
        <v>68</v>
      </c>
      <c r="B76" s="44"/>
      <c r="C76" s="44"/>
      <c r="D76" s="120"/>
      <c r="E76" s="121"/>
      <c r="F76" s="116"/>
      <c r="G76" s="116"/>
      <c r="H76" s="116"/>
      <c r="I76" s="119"/>
      <c r="J76" s="119"/>
      <c r="K76" s="119"/>
      <c r="L76" s="119"/>
      <c r="M76" s="119"/>
      <c r="N76" s="119"/>
    </row>
    <row r="77" spans="1:14" ht="18" hidden="1" customHeight="1" outlineLevel="1">
      <c r="A77" s="118">
        <v>69</v>
      </c>
      <c r="B77" s="44"/>
      <c r="C77" s="44"/>
      <c r="D77" s="120"/>
      <c r="E77" s="121"/>
      <c r="F77" s="116"/>
      <c r="G77" s="116"/>
      <c r="H77" s="116"/>
      <c r="I77" s="119"/>
      <c r="J77" s="119"/>
      <c r="K77" s="119"/>
      <c r="L77" s="119"/>
      <c r="M77" s="119"/>
      <c r="N77" s="119"/>
    </row>
    <row r="78" spans="1:14" ht="18" hidden="1" customHeight="1" outlineLevel="1">
      <c r="A78" s="118">
        <v>70</v>
      </c>
      <c r="B78" s="44"/>
      <c r="C78" s="44"/>
      <c r="D78" s="120"/>
      <c r="E78" s="121"/>
      <c r="F78" s="116"/>
      <c r="G78" s="116"/>
      <c r="H78" s="116"/>
      <c r="I78" s="119"/>
      <c r="J78" s="119"/>
      <c r="K78" s="119"/>
      <c r="L78" s="119"/>
      <c r="M78" s="119"/>
      <c r="N78" s="119"/>
    </row>
    <row r="79" spans="1:14" ht="18" hidden="1" customHeight="1" outlineLevel="1">
      <c r="A79" s="118">
        <v>71</v>
      </c>
      <c r="B79" s="44"/>
      <c r="C79" s="44"/>
      <c r="D79" s="120"/>
      <c r="E79" s="121"/>
      <c r="F79" s="116"/>
      <c r="G79" s="116"/>
      <c r="H79" s="116"/>
      <c r="I79" s="119"/>
      <c r="J79" s="119"/>
      <c r="K79" s="119"/>
      <c r="L79" s="119"/>
      <c r="M79" s="119"/>
      <c r="N79" s="119"/>
    </row>
    <row r="80" spans="1:14" ht="18" hidden="1" customHeight="1" outlineLevel="1">
      <c r="A80" s="118">
        <v>72</v>
      </c>
      <c r="B80" s="44"/>
      <c r="C80" s="44"/>
      <c r="D80" s="120"/>
      <c r="E80" s="121"/>
      <c r="F80" s="116"/>
      <c r="G80" s="116"/>
      <c r="H80" s="116"/>
      <c r="I80" s="119"/>
      <c r="J80" s="119"/>
      <c r="K80" s="119"/>
      <c r="L80" s="119"/>
      <c r="M80" s="119"/>
      <c r="N80" s="119"/>
    </row>
    <row r="81" spans="1:14" ht="18" hidden="1" customHeight="1" outlineLevel="1">
      <c r="A81" s="118">
        <v>73</v>
      </c>
      <c r="B81" s="44"/>
      <c r="C81" s="44"/>
      <c r="D81" s="120"/>
      <c r="E81" s="121"/>
      <c r="F81" s="116"/>
      <c r="G81" s="116"/>
      <c r="H81" s="116"/>
      <c r="I81" s="119"/>
      <c r="J81" s="119"/>
      <c r="K81" s="119"/>
      <c r="L81" s="119"/>
      <c r="M81" s="119"/>
      <c r="N81" s="119"/>
    </row>
    <row r="82" spans="1:14" ht="18" hidden="1" customHeight="1" outlineLevel="1">
      <c r="A82" s="118">
        <v>74</v>
      </c>
      <c r="B82" s="44"/>
      <c r="C82" s="44"/>
      <c r="D82" s="262"/>
      <c r="E82" s="263"/>
      <c r="F82" s="116"/>
      <c r="G82" s="116"/>
      <c r="H82" s="116"/>
      <c r="I82" s="119"/>
      <c r="J82" s="119"/>
      <c r="K82" s="119"/>
      <c r="L82" s="119"/>
      <c r="M82" s="119"/>
      <c r="N82" s="119"/>
    </row>
    <row r="83" spans="1:14" ht="18" hidden="1" customHeight="1" outlineLevel="1">
      <c r="A83" s="118">
        <v>75</v>
      </c>
      <c r="B83" s="44"/>
      <c r="C83" s="44"/>
      <c r="D83" s="262"/>
      <c r="E83" s="263"/>
      <c r="F83" s="116"/>
      <c r="G83" s="116"/>
      <c r="H83" s="116"/>
    </row>
    <row r="84" spans="1:14" ht="18" hidden="1" customHeight="1" outlineLevel="1">
      <c r="A84" s="118">
        <v>76</v>
      </c>
      <c r="B84" s="44"/>
      <c r="C84" s="44"/>
      <c r="D84" s="262"/>
      <c r="E84" s="263"/>
    </row>
    <row r="85" spans="1:14" ht="18" hidden="1" customHeight="1" outlineLevel="1">
      <c r="A85" s="118">
        <v>77</v>
      </c>
      <c r="B85" s="44"/>
      <c r="C85" s="44"/>
      <c r="D85" s="262"/>
      <c r="E85" s="263"/>
    </row>
    <row r="86" spans="1:14" ht="18" hidden="1" customHeight="1" outlineLevel="1">
      <c r="A86" s="118">
        <v>78</v>
      </c>
      <c r="B86" s="44"/>
      <c r="C86" s="44"/>
      <c r="D86" s="262"/>
      <c r="E86" s="263"/>
    </row>
    <row r="87" spans="1:14" ht="18" hidden="1" customHeight="1" outlineLevel="1">
      <c r="A87" s="118">
        <v>79</v>
      </c>
      <c r="B87" s="44"/>
      <c r="C87" s="44"/>
      <c r="D87" s="262"/>
      <c r="E87" s="263"/>
    </row>
    <row r="88" spans="1:14" ht="18" hidden="1" customHeight="1" outlineLevel="1">
      <c r="A88" s="118">
        <v>80</v>
      </c>
      <c r="B88" s="44"/>
      <c r="C88" s="44"/>
      <c r="D88" s="262"/>
      <c r="E88" s="263"/>
    </row>
    <row r="89" spans="1:14" ht="18" hidden="1" customHeight="1" outlineLevel="1">
      <c r="A89" s="118">
        <v>81</v>
      </c>
      <c r="B89" s="44"/>
      <c r="C89" s="44"/>
      <c r="D89" s="262"/>
      <c r="E89" s="263"/>
    </row>
    <row r="90" spans="1:14" ht="18" hidden="1" customHeight="1" outlineLevel="1">
      <c r="A90" s="118">
        <v>82</v>
      </c>
      <c r="B90" s="44"/>
      <c r="C90" s="44"/>
      <c r="D90" s="262"/>
      <c r="E90" s="263"/>
    </row>
    <row r="91" spans="1:14" ht="18" hidden="1" customHeight="1" outlineLevel="1">
      <c r="A91" s="118">
        <v>83</v>
      </c>
      <c r="B91" s="44"/>
      <c r="C91" s="44"/>
      <c r="D91" s="262"/>
      <c r="E91" s="263"/>
    </row>
    <row r="92" spans="1:14" ht="18" hidden="1" customHeight="1" outlineLevel="1">
      <c r="A92" s="118">
        <v>84</v>
      </c>
      <c r="B92" s="44"/>
      <c r="C92" s="44"/>
      <c r="D92" s="120"/>
      <c r="E92" s="121"/>
    </row>
    <row r="93" spans="1:14" ht="18" hidden="1" customHeight="1" outlineLevel="1">
      <c r="A93" s="118">
        <v>85</v>
      </c>
      <c r="B93" s="44"/>
      <c r="C93" s="44"/>
      <c r="D93" s="120"/>
      <c r="E93" s="121"/>
    </row>
    <row r="94" spans="1:14" ht="18" hidden="1" customHeight="1" outlineLevel="1">
      <c r="A94" s="118">
        <v>86</v>
      </c>
      <c r="B94" s="44"/>
      <c r="C94" s="44"/>
      <c r="D94" s="120"/>
      <c r="E94" s="121"/>
    </row>
    <row r="95" spans="1:14" ht="18" hidden="1" customHeight="1" outlineLevel="1">
      <c r="A95" s="118">
        <v>87</v>
      </c>
      <c r="B95" s="44"/>
      <c r="C95" s="44"/>
      <c r="D95" s="120"/>
      <c r="E95" s="121"/>
    </row>
    <row r="96" spans="1:14" ht="18" hidden="1" customHeight="1" outlineLevel="1">
      <c r="A96" s="118">
        <v>88</v>
      </c>
      <c r="B96" s="44"/>
      <c r="C96" s="44"/>
      <c r="D96" s="120"/>
      <c r="E96" s="121"/>
    </row>
    <row r="97" spans="1:5" ht="18" hidden="1" customHeight="1" outlineLevel="1">
      <c r="A97" s="118">
        <v>89</v>
      </c>
      <c r="B97" s="44"/>
      <c r="C97" s="44"/>
      <c r="D97" s="120"/>
      <c r="E97" s="121"/>
    </row>
    <row r="98" spans="1:5" ht="18" hidden="1" customHeight="1" outlineLevel="1">
      <c r="A98" s="118">
        <v>90</v>
      </c>
      <c r="B98" s="44"/>
      <c r="C98" s="44"/>
      <c r="D98" s="120"/>
      <c r="E98" s="121"/>
    </row>
    <row r="99" spans="1:5" ht="18" hidden="1" customHeight="1" outlineLevel="1">
      <c r="A99" s="118">
        <v>91</v>
      </c>
      <c r="B99" s="44"/>
      <c r="C99" s="44"/>
      <c r="D99" s="120"/>
      <c r="E99" s="121"/>
    </row>
    <row r="100" spans="1:5" ht="18" hidden="1" customHeight="1" outlineLevel="1">
      <c r="A100" s="118">
        <v>92</v>
      </c>
      <c r="B100" s="44"/>
      <c r="C100" s="44"/>
      <c r="D100" s="120"/>
      <c r="E100" s="121"/>
    </row>
    <row r="101" spans="1:5" ht="18" hidden="1" customHeight="1" outlineLevel="1">
      <c r="A101" s="118">
        <v>93</v>
      </c>
      <c r="B101" s="44"/>
      <c r="C101" s="44"/>
      <c r="D101" s="120"/>
      <c r="E101" s="121"/>
    </row>
    <row r="102" spans="1:5" ht="18" hidden="1" customHeight="1" outlineLevel="1">
      <c r="A102" s="118">
        <v>94</v>
      </c>
      <c r="B102" s="44"/>
      <c r="C102" s="44"/>
      <c r="D102" s="120"/>
      <c r="E102" s="121"/>
    </row>
    <row r="103" spans="1:5" ht="18" hidden="1" customHeight="1" outlineLevel="1">
      <c r="A103" s="118">
        <v>95</v>
      </c>
      <c r="B103" s="44"/>
      <c r="C103" s="44"/>
      <c r="D103" s="120"/>
      <c r="E103" s="121"/>
    </row>
    <row r="104" spans="1:5" ht="18" hidden="1" customHeight="1" outlineLevel="1">
      <c r="A104" s="118">
        <v>96</v>
      </c>
      <c r="B104" s="44"/>
      <c r="C104" s="44"/>
      <c r="D104" s="120"/>
      <c r="E104" s="121"/>
    </row>
    <row r="105" spans="1:5" ht="18" hidden="1" customHeight="1" outlineLevel="1">
      <c r="A105" s="118">
        <v>97</v>
      </c>
      <c r="B105" s="44"/>
      <c r="C105" s="44"/>
      <c r="D105" s="120"/>
      <c r="E105" s="121"/>
    </row>
    <row r="106" spans="1:5" ht="18" hidden="1" customHeight="1" outlineLevel="1">
      <c r="A106" s="118">
        <v>98</v>
      </c>
      <c r="B106" s="44"/>
      <c r="C106" s="44"/>
      <c r="D106" s="120"/>
      <c r="E106" s="121"/>
    </row>
    <row r="107" spans="1:5" ht="18" hidden="1" customHeight="1" outlineLevel="1">
      <c r="A107" s="118">
        <v>99</v>
      </c>
      <c r="B107" s="44"/>
      <c r="C107" s="44"/>
      <c r="D107" s="120"/>
      <c r="E107" s="121"/>
    </row>
    <row r="108" spans="1:5" ht="18" hidden="1" customHeight="1" outlineLevel="1">
      <c r="A108" s="118">
        <v>100</v>
      </c>
      <c r="B108" s="44"/>
      <c r="C108" s="44"/>
      <c r="D108" s="262"/>
      <c r="E108" s="263"/>
    </row>
    <row r="109" spans="1:5" ht="18" hidden="1" customHeight="1" outlineLevel="1">
      <c r="A109" s="118">
        <v>101</v>
      </c>
      <c r="B109" s="44"/>
      <c r="C109" s="44"/>
      <c r="D109" s="262"/>
      <c r="E109" s="263"/>
    </row>
    <row r="110" spans="1:5" ht="18" hidden="1" customHeight="1" outlineLevel="1">
      <c r="A110" s="118">
        <v>102</v>
      </c>
      <c r="B110" s="44"/>
      <c r="C110" s="44"/>
      <c r="D110" s="262"/>
      <c r="E110" s="263"/>
    </row>
    <row r="111" spans="1:5" ht="18" hidden="1" customHeight="1" outlineLevel="1">
      <c r="A111" s="118">
        <v>103</v>
      </c>
      <c r="B111" s="44"/>
      <c r="C111" s="44"/>
      <c r="D111" s="120"/>
      <c r="E111" s="121"/>
    </row>
    <row r="112" spans="1:5" ht="18" hidden="1" customHeight="1" outlineLevel="1">
      <c r="A112" s="118">
        <v>104</v>
      </c>
      <c r="B112" s="44"/>
      <c r="C112" s="44"/>
      <c r="D112" s="120"/>
      <c r="E112" s="121"/>
    </row>
    <row r="113" spans="1:5" ht="18" hidden="1" customHeight="1" outlineLevel="1">
      <c r="A113" s="118">
        <v>105</v>
      </c>
      <c r="B113" s="44"/>
      <c r="C113" s="44"/>
      <c r="D113" s="120"/>
      <c r="E113" s="121"/>
    </row>
    <row r="114" spans="1:5" ht="18" hidden="1" customHeight="1" outlineLevel="1">
      <c r="A114" s="118">
        <v>106</v>
      </c>
      <c r="B114" s="44"/>
      <c r="C114" s="44"/>
      <c r="D114" s="120"/>
      <c r="E114" s="121"/>
    </row>
    <row r="115" spans="1:5" ht="18" hidden="1" customHeight="1" outlineLevel="1">
      <c r="A115" s="118">
        <v>107</v>
      </c>
      <c r="B115" s="44"/>
      <c r="C115" s="44"/>
      <c r="D115" s="120"/>
      <c r="E115" s="121"/>
    </row>
    <row r="116" spans="1:5" ht="18" hidden="1" customHeight="1" outlineLevel="1">
      <c r="A116" s="118">
        <v>108</v>
      </c>
      <c r="B116" s="44"/>
      <c r="C116" s="44"/>
      <c r="D116" s="262"/>
      <c r="E116" s="263"/>
    </row>
    <row r="117" spans="1:5" ht="18" hidden="1" customHeight="1" outlineLevel="1">
      <c r="A117" s="118">
        <v>109</v>
      </c>
      <c r="B117" s="44"/>
      <c r="C117" s="44"/>
      <c r="D117" s="120"/>
      <c r="E117" s="121"/>
    </row>
    <row r="118" spans="1:5" ht="18" hidden="1" customHeight="1" outlineLevel="1">
      <c r="A118" s="118">
        <v>110</v>
      </c>
      <c r="B118" s="44"/>
      <c r="C118" s="44"/>
      <c r="D118" s="120"/>
      <c r="E118" s="121"/>
    </row>
    <row r="119" spans="1:5" ht="18" hidden="1" customHeight="1" outlineLevel="1">
      <c r="A119" s="118">
        <v>111</v>
      </c>
      <c r="B119" s="44"/>
      <c r="C119" s="44"/>
      <c r="D119" s="120"/>
      <c r="E119" s="121"/>
    </row>
    <row r="120" spans="1:5" ht="18" hidden="1" customHeight="1" outlineLevel="1">
      <c r="A120" s="118">
        <v>112</v>
      </c>
      <c r="B120" s="44"/>
      <c r="C120" s="44"/>
      <c r="D120" s="120"/>
      <c r="E120" s="121"/>
    </row>
    <row r="121" spans="1:5" ht="18" hidden="1" customHeight="1" outlineLevel="1">
      <c r="A121" s="118">
        <v>113</v>
      </c>
      <c r="B121" s="44"/>
      <c r="C121" s="44"/>
      <c r="D121" s="120"/>
      <c r="E121" s="121"/>
    </row>
    <row r="122" spans="1:5" ht="18" hidden="1" customHeight="1" outlineLevel="1">
      <c r="A122" s="118">
        <v>114</v>
      </c>
      <c r="B122" s="44"/>
      <c r="C122" s="44"/>
      <c r="D122" s="120"/>
      <c r="E122" s="121"/>
    </row>
    <row r="123" spans="1:5" ht="18" hidden="1" customHeight="1" outlineLevel="1">
      <c r="A123" s="118">
        <v>115</v>
      </c>
      <c r="B123" s="44"/>
      <c r="C123" s="44"/>
      <c r="D123" s="120"/>
      <c r="E123" s="121"/>
    </row>
    <row r="124" spans="1:5" ht="18" hidden="1" customHeight="1" outlineLevel="1">
      <c r="A124" s="118">
        <v>116</v>
      </c>
      <c r="B124" s="44"/>
      <c r="C124" s="44"/>
      <c r="D124" s="120"/>
      <c r="E124" s="121"/>
    </row>
    <row r="125" spans="1:5" ht="18" hidden="1" customHeight="1" outlineLevel="1">
      <c r="A125" s="118">
        <v>117</v>
      </c>
      <c r="B125" s="44"/>
      <c r="C125" s="44"/>
      <c r="D125" s="262"/>
      <c r="E125" s="263"/>
    </row>
    <row r="126" spans="1:5" ht="18" hidden="1" customHeight="1" outlineLevel="1">
      <c r="A126" s="118">
        <v>118</v>
      </c>
      <c r="B126" s="44"/>
      <c r="C126" s="44"/>
      <c r="D126" s="120"/>
      <c r="E126" s="121"/>
    </row>
    <row r="127" spans="1:5" ht="18" hidden="1" customHeight="1" outlineLevel="1">
      <c r="A127" s="118">
        <v>119</v>
      </c>
      <c r="B127" s="44"/>
      <c r="C127" s="44"/>
      <c r="D127" s="262"/>
      <c r="E127" s="263"/>
    </row>
    <row r="128" spans="1:5" ht="18" hidden="1" customHeight="1" outlineLevel="1">
      <c r="A128" s="118">
        <v>120</v>
      </c>
      <c r="B128" s="44"/>
      <c r="C128" s="44"/>
      <c r="D128" s="262"/>
      <c r="E128" s="263"/>
    </row>
    <row r="129" spans="1:7" s="144" customFormat="1" ht="18" customHeight="1" collapsed="1">
      <c r="A129" s="143" t="s">
        <v>165</v>
      </c>
      <c r="B129" s="134"/>
      <c r="C129" s="134"/>
      <c r="D129" s="134"/>
      <c r="E129" s="134"/>
    </row>
    <row r="130" spans="1:7" ht="18" customHeight="1">
      <c r="A130" s="153"/>
      <c r="B130" s="123"/>
      <c r="C130" s="124"/>
      <c r="D130" s="124"/>
      <c r="E130" s="124"/>
    </row>
    <row r="131" spans="1:7" ht="39.950000000000003" customHeight="1">
      <c r="B131" s="54" t="s">
        <v>227</v>
      </c>
      <c r="C131" s="56" t="s">
        <v>228</v>
      </c>
      <c r="D131" s="167" t="s">
        <v>86</v>
      </c>
    </row>
    <row r="132" spans="1:7" ht="19.899999999999999" customHeight="1">
      <c r="B132" s="44"/>
      <c r="C132" s="130">
        <f>SUM(C9:C128)</f>
        <v>0</v>
      </c>
      <c r="D132" s="170" t="e">
        <f>ROUNDUP(C132/B132,1)</f>
        <v>#DIV/0!</v>
      </c>
    </row>
    <row r="133" spans="1:7" ht="19.5" customHeight="1">
      <c r="B133" s="133" t="s">
        <v>88</v>
      </c>
      <c r="C133" s="134"/>
      <c r="D133" s="135"/>
      <c r="E133" s="136"/>
      <c r="F133" s="137"/>
      <c r="G133" s="30"/>
    </row>
    <row r="134" spans="1:7" ht="19.5" customHeight="1">
      <c r="B134" s="133"/>
      <c r="C134" s="134"/>
      <c r="D134" s="135"/>
      <c r="E134" s="136"/>
      <c r="F134" s="137"/>
      <c r="G134" s="30"/>
    </row>
    <row r="135" spans="1:7" ht="22.5" customHeight="1">
      <c r="A135" s="126" t="s">
        <v>166</v>
      </c>
      <c r="E135" s="138"/>
      <c r="F135" s="139"/>
      <c r="G135" s="30"/>
    </row>
    <row r="136" spans="1:7" ht="22.5" customHeight="1">
      <c r="B136" s="194" t="s">
        <v>48</v>
      </c>
      <c r="C136" s="195" t="s">
        <v>167</v>
      </c>
      <c r="D136" s="196" t="s">
        <v>168</v>
      </c>
      <c r="E136" s="196" t="s">
        <v>169</v>
      </c>
      <c r="F136" s="197" t="s">
        <v>170</v>
      </c>
      <c r="G136" s="30"/>
    </row>
    <row r="137" spans="1:7" ht="22.5" customHeight="1">
      <c r="B137" s="194" t="s">
        <v>171</v>
      </c>
      <c r="C137" s="198" t="s">
        <v>172</v>
      </c>
      <c r="D137" s="199" t="s">
        <v>173</v>
      </c>
      <c r="E137" s="200" t="s">
        <v>174</v>
      </c>
      <c r="F137" s="200" t="s">
        <v>175</v>
      </c>
      <c r="G137" s="30"/>
    </row>
    <row r="138" spans="1:7" ht="22.5" customHeight="1">
      <c r="E138" s="138"/>
      <c r="F138" s="139"/>
      <c r="G138" s="30"/>
    </row>
    <row r="139" spans="1:7" ht="22.5" customHeight="1">
      <c r="A139" t="s">
        <v>176</v>
      </c>
      <c r="E139" s="138"/>
      <c r="F139" s="139"/>
      <c r="G139" s="30"/>
    </row>
    <row r="140" spans="1:7" ht="22.5" customHeight="1">
      <c r="B140" s="194" t="s">
        <v>48</v>
      </c>
      <c r="C140" s="195" t="s">
        <v>177</v>
      </c>
      <c r="D140" s="196" t="s">
        <v>178</v>
      </c>
      <c r="E140" s="267" t="s">
        <v>179</v>
      </c>
      <c r="F140" s="268"/>
      <c r="G140" s="30"/>
    </row>
    <row r="141" spans="1:7" ht="30" customHeight="1">
      <c r="B141" s="194" t="s">
        <v>171</v>
      </c>
      <c r="C141" s="198" t="s">
        <v>173</v>
      </c>
      <c r="D141" s="199" t="s">
        <v>174</v>
      </c>
      <c r="E141" s="269" t="s">
        <v>180</v>
      </c>
      <c r="F141" s="270"/>
      <c r="G141" s="30"/>
    </row>
    <row r="142" spans="1:7" ht="22.5" customHeight="1">
      <c r="E142" s="138"/>
      <c r="F142" s="139"/>
      <c r="G142" s="30"/>
    </row>
    <row r="143" spans="1:7" ht="22.5" customHeight="1">
      <c r="A143" s="159" t="s">
        <v>181</v>
      </c>
      <c r="B143" s="159"/>
      <c r="C143" s="159"/>
      <c r="D143" s="159"/>
      <c r="E143" s="201"/>
      <c r="F143" s="202"/>
      <c r="G143" s="30"/>
    </row>
    <row r="144" spans="1:7" ht="22.5" customHeight="1">
      <c r="A144" s="159" t="s">
        <v>182</v>
      </c>
      <c r="B144" s="159"/>
      <c r="C144" s="159"/>
      <c r="D144" s="159"/>
      <c r="E144" s="201"/>
      <c r="F144" s="202"/>
      <c r="G144" s="30"/>
    </row>
    <row r="145" spans="1:7" ht="21.95" customHeight="1">
      <c r="A145" s="203" t="s">
        <v>183</v>
      </c>
      <c r="B145" s="159"/>
      <c r="C145" s="159"/>
      <c r="D145" s="159"/>
      <c r="E145" s="159"/>
      <c r="F145" s="159"/>
      <c r="G145" s="141"/>
    </row>
    <row r="146" spans="1:7" ht="21.95" customHeight="1">
      <c r="A146" s="203" t="s">
        <v>184</v>
      </c>
      <c r="B146" s="159"/>
      <c r="C146" s="159"/>
      <c r="D146" s="159"/>
      <c r="E146" s="159"/>
      <c r="F146" s="159"/>
      <c r="G146" s="141"/>
    </row>
    <row r="147" spans="1:7" ht="21.95" customHeight="1">
      <c r="A147" s="203" t="s">
        <v>185</v>
      </c>
      <c r="B147" s="159"/>
      <c r="C147" s="159"/>
      <c r="D147" s="159"/>
      <c r="E147" s="159"/>
      <c r="F147" s="159"/>
      <c r="G147" s="141"/>
    </row>
    <row r="148" spans="1:7" ht="21.95" customHeight="1">
      <c r="A148" s="159" t="s">
        <v>186</v>
      </c>
      <c r="B148" s="159"/>
      <c r="C148" s="159"/>
      <c r="D148" s="159"/>
      <c r="E148" s="159"/>
      <c r="F148" s="159"/>
      <c r="G148" s="141"/>
    </row>
    <row r="149" spans="1:7" ht="21.95" customHeight="1">
      <c r="A149" s="2"/>
      <c r="B149" s="159"/>
      <c r="C149" s="2"/>
      <c r="D149" s="2"/>
      <c r="E149" s="2"/>
      <c r="F149" s="2"/>
    </row>
    <row r="150" spans="1:7" ht="21.95" customHeight="1"/>
    <row r="151" spans="1:7" ht="21.95" customHeight="1"/>
    <row r="152" spans="1:7" ht="21.95" customHeight="1"/>
    <row r="153" spans="1:7" ht="21.95" customHeight="1"/>
    <row r="154" spans="1:7" ht="21.95" customHeight="1"/>
    <row r="155" spans="1:7" ht="21.95" customHeight="1"/>
    <row r="156" spans="1:7" ht="21.95" customHeight="1"/>
    <row r="157" spans="1:7" ht="21.95" customHeight="1"/>
    <row r="158" spans="1:7" ht="21.95" customHeight="1"/>
    <row r="159" spans="1:7" ht="21.95" customHeight="1"/>
    <row r="160" spans="1:7" ht="21.95" customHeight="1"/>
    <row r="161" ht="21.95" customHeight="1"/>
    <row r="162" ht="21.95" customHeight="1"/>
    <row r="163" ht="21.95" customHeight="1"/>
    <row r="164" ht="21.95" customHeight="1"/>
    <row r="165" ht="21.95" customHeight="1"/>
    <row r="166" ht="21.95" customHeight="1"/>
    <row r="167" ht="21.95" customHeight="1"/>
  </sheetData>
  <mergeCells count="21">
    <mergeCell ref="D128:E128"/>
    <mergeCell ref="E140:F140"/>
    <mergeCell ref="E141:F141"/>
    <mergeCell ref="D108:E108"/>
    <mergeCell ref="D109:E109"/>
    <mergeCell ref="D110:E110"/>
    <mergeCell ref="D116:E116"/>
    <mergeCell ref="D125:E125"/>
    <mergeCell ref="D127:E127"/>
    <mergeCell ref="D91:E91"/>
    <mergeCell ref="D8:E8"/>
    <mergeCell ref="D9:E9"/>
    <mergeCell ref="D82:E82"/>
    <mergeCell ref="D83:E83"/>
    <mergeCell ref="D84:E84"/>
    <mergeCell ref="D85:E85"/>
    <mergeCell ref="D86:E86"/>
    <mergeCell ref="D87:E87"/>
    <mergeCell ref="D88:E88"/>
    <mergeCell ref="D89:E89"/>
    <mergeCell ref="D90:E90"/>
  </mergeCells>
  <phoneticPr fontId="3"/>
  <pageMargins left="0.78740157480314965" right="0.78740157480314965" top="0.59055118110236227" bottom="0.39370078740157483" header="0.27559055118110237" footer="0.39370078740157483"/>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47"/>
  <sheetViews>
    <sheetView view="pageBreakPreview" zoomScale="90" zoomScaleNormal="90" zoomScaleSheetLayoutView="90" workbookViewId="0">
      <selection activeCell="H4" sqref="H4"/>
    </sheetView>
  </sheetViews>
  <sheetFormatPr defaultRowHeight="13.5" outlineLevelRow="1"/>
  <cols>
    <col min="1" max="1" width="6.25" style="46" customWidth="1"/>
    <col min="2" max="3" width="15.75" style="46" customWidth="1"/>
    <col min="4" max="5" width="19.375" style="46" customWidth="1"/>
    <col min="6" max="6" width="22.125" style="46" customWidth="1"/>
    <col min="7" max="7" width="6.125" style="46" customWidth="1"/>
    <col min="8" max="8" width="9.875" customWidth="1"/>
  </cols>
  <sheetData>
    <row r="1" spans="1:14" s="33" customFormat="1" ht="22.5" customHeight="1">
      <c r="A1" s="32" t="s">
        <v>238</v>
      </c>
      <c r="E1" s="34"/>
      <c r="F1" s="33" t="s">
        <v>1</v>
      </c>
    </row>
    <row r="2" spans="1:14" s="33" customFormat="1" ht="10.5" customHeight="1">
      <c r="D2" s="36"/>
      <c r="E2" s="36"/>
    </row>
    <row r="3" spans="1:14" s="233" customFormat="1" ht="18.600000000000001" customHeight="1">
      <c r="B3" s="234" t="s">
        <v>2</v>
      </c>
      <c r="C3" s="235"/>
      <c r="D3" s="234" t="s">
        <v>37</v>
      </c>
      <c r="E3" s="234"/>
      <c r="F3" s="204"/>
      <c r="G3" s="204"/>
    </row>
    <row r="4" spans="1:14" s="233" customFormat="1" ht="18.600000000000001" customHeight="1">
      <c r="B4" s="271" t="s">
        <v>187</v>
      </c>
      <c r="C4" s="271"/>
      <c r="D4" s="271"/>
      <c r="E4" s="271"/>
      <c r="F4" s="271"/>
      <c r="G4" s="271"/>
    </row>
    <row r="5" spans="1:14" s="42" customFormat="1" ht="47.25" customHeight="1">
      <c r="A5" s="37" t="s">
        <v>188</v>
      </c>
      <c r="B5" s="37" t="s">
        <v>39</v>
      </c>
      <c r="C5" s="38" t="s">
        <v>189</v>
      </c>
      <c r="D5" s="39" t="s">
        <v>219</v>
      </c>
      <c r="E5" s="39" t="s">
        <v>190</v>
      </c>
      <c r="F5" s="38" t="s">
        <v>41</v>
      </c>
      <c r="G5" s="40"/>
      <c r="H5" s="41"/>
      <c r="I5" s="33"/>
      <c r="J5" s="33"/>
      <c r="K5" s="33"/>
      <c r="L5" s="33"/>
      <c r="M5" s="33"/>
      <c r="N5" s="33"/>
    </row>
    <row r="6" spans="1:14" s="33" customFormat="1" ht="18" customHeight="1">
      <c r="A6" s="43">
        <v>1</v>
      </c>
      <c r="B6" s="44"/>
      <c r="C6" s="44"/>
      <c r="D6" s="44"/>
      <c r="E6" s="44"/>
      <c r="F6" s="44"/>
      <c r="G6" s="40"/>
      <c r="H6" s="41"/>
      <c r="I6" s="45"/>
      <c r="J6" s="45"/>
      <c r="K6" s="45"/>
      <c r="L6" s="45"/>
      <c r="M6" s="45"/>
      <c r="N6" s="45"/>
    </row>
    <row r="7" spans="1:14" s="33" customFormat="1" ht="18" customHeight="1">
      <c r="A7" s="43">
        <v>2</v>
      </c>
      <c r="B7" s="44"/>
      <c r="C7" s="44"/>
      <c r="D7" s="44"/>
      <c r="E7" s="44"/>
      <c r="F7" s="44"/>
      <c r="G7" s="40"/>
      <c r="H7" s="41"/>
      <c r="I7" s="45"/>
      <c r="J7" s="45"/>
      <c r="K7" s="45"/>
      <c r="L7" s="45"/>
      <c r="M7" s="45"/>
      <c r="N7" s="45"/>
    </row>
    <row r="8" spans="1:14" s="33" customFormat="1" ht="18" customHeight="1">
      <c r="A8" s="43">
        <v>3</v>
      </c>
      <c r="B8" s="44"/>
      <c r="C8" s="44"/>
      <c r="D8" s="44"/>
      <c r="E8" s="44"/>
      <c r="F8" s="44"/>
      <c r="G8" s="40"/>
      <c r="H8" s="41"/>
      <c r="I8" s="45"/>
      <c r="J8" s="45"/>
      <c r="K8" s="45"/>
      <c r="L8" s="45"/>
      <c r="M8" s="45"/>
      <c r="N8" s="45"/>
    </row>
    <row r="9" spans="1:14" s="33" customFormat="1" ht="18" customHeight="1">
      <c r="A9" s="43">
        <v>4</v>
      </c>
      <c r="B9" s="44"/>
      <c r="C9" s="44"/>
      <c r="D9" s="44"/>
      <c r="E9" s="44"/>
      <c r="F9" s="44"/>
      <c r="G9" s="40"/>
      <c r="H9" s="41"/>
      <c r="I9" s="45"/>
      <c r="J9" s="45"/>
      <c r="K9" s="45"/>
      <c r="L9" s="45"/>
      <c r="M9" s="45"/>
      <c r="N9" s="45"/>
    </row>
    <row r="10" spans="1:14" s="33" customFormat="1" ht="18" customHeight="1">
      <c r="A10" s="43">
        <v>5</v>
      </c>
      <c r="B10" s="44"/>
      <c r="C10" s="44"/>
      <c r="D10" s="44"/>
      <c r="E10" s="44"/>
      <c r="F10" s="44"/>
      <c r="G10" s="40"/>
      <c r="H10" s="41"/>
      <c r="I10" s="45"/>
      <c r="J10" s="45"/>
      <c r="K10" s="45"/>
      <c r="L10" s="45"/>
      <c r="M10" s="45"/>
      <c r="N10" s="45"/>
    </row>
    <row r="11" spans="1:14" s="33" customFormat="1" ht="18" customHeight="1">
      <c r="A11" s="43">
        <v>6</v>
      </c>
      <c r="B11" s="44"/>
      <c r="C11" s="44"/>
      <c r="D11" s="44"/>
      <c r="E11" s="44"/>
      <c r="F11" s="44"/>
      <c r="G11" s="40"/>
      <c r="H11" s="41"/>
      <c r="I11" s="45"/>
      <c r="J11" s="45"/>
      <c r="K11" s="45"/>
      <c r="L11" s="45"/>
      <c r="M11" s="45"/>
      <c r="N11" s="45"/>
    </row>
    <row r="12" spans="1:14" s="33" customFormat="1" ht="18" customHeight="1">
      <c r="A12" s="43">
        <v>7</v>
      </c>
      <c r="B12" s="44"/>
      <c r="C12" s="44"/>
      <c r="D12" s="44"/>
      <c r="E12" s="44"/>
      <c r="F12" s="44"/>
      <c r="G12" s="40"/>
      <c r="H12" s="41"/>
      <c r="I12" s="45"/>
      <c r="J12" s="45"/>
      <c r="K12" s="45"/>
      <c r="L12" s="45"/>
      <c r="M12" s="45"/>
      <c r="N12" s="45"/>
    </row>
    <row r="13" spans="1:14" s="33" customFormat="1" ht="18" customHeight="1">
      <c r="A13" s="43">
        <v>8</v>
      </c>
      <c r="B13" s="44"/>
      <c r="C13" s="44"/>
      <c r="D13" s="44"/>
      <c r="E13" s="44"/>
      <c r="F13" s="44"/>
      <c r="G13" s="40"/>
      <c r="H13" s="41"/>
      <c r="I13" s="45"/>
      <c r="J13" s="45"/>
      <c r="K13" s="45"/>
      <c r="L13" s="45"/>
      <c r="M13" s="45"/>
      <c r="N13" s="45"/>
    </row>
    <row r="14" spans="1:14" s="33" customFormat="1" ht="18" customHeight="1">
      <c r="A14" s="43">
        <v>9</v>
      </c>
      <c r="B14" s="44"/>
      <c r="C14" s="44"/>
      <c r="D14" s="44"/>
      <c r="E14" s="44"/>
      <c r="F14" s="44"/>
      <c r="G14" s="40"/>
      <c r="H14" s="41"/>
      <c r="I14" s="45"/>
      <c r="J14" s="45"/>
      <c r="K14" s="45"/>
      <c r="L14" s="45"/>
      <c r="M14" s="45"/>
      <c r="N14" s="45"/>
    </row>
    <row r="15" spans="1:14" s="33" customFormat="1" ht="18" customHeight="1">
      <c r="A15" s="43">
        <v>10</v>
      </c>
      <c r="B15" s="44"/>
      <c r="C15" s="44"/>
      <c r="D15" s="44"/>
      <c r="E15" s="44"/>
      <c r="F15" s="44"/>
      <c r="G15" s="40"/>
      <c r="H15" s="41"/>
      <c r="I15" s="45"/>
      <c r="J15" s="45"/>
      <c r="K15" s="45"/>
      <c r="L15" s="45"/>
      <c r="M15" s="45"/>
      <c r="N15" s="45"/>
    </row>
    <row r="16" spans="1:14" s="33" customFormat="1" ht="18" customHeight="1">
      <c r="A16" s="43">
        <v>11</v>
      </c>
      <c r="B16" s="44"/>
      <c r="C16" s="44"/>
      <c r="D16" s="44"/>
      <c r="E16" s="44"/>
      <c r="F16" s="44"/>
      <c r="G16" s="40"/>
      <c r="H16" s="41"/>
      <c r="I16" s="45"/>
      <c r="J16" s="45"/>
      <c r="K16" s="45"/>
      <c r="L16" s="45"/>
      <c r="M16" s="45"/>
      <c r="N16" s="45"/>
    </row>
    <row r="17" spans="1:14" s="33" customFormat="1" ht="18" customHeight="1">
      <c r="A17" s="43">
        <v>12</v>
      </c>
      <c r="B17" s="44"/>
      <c r="C17" s="44"/>
      <c r="D17" s="44"/>
      <c r="E17" s="44"/>
      <c r="F17" s="44"/>
      <c r="G17" s="40"/>
      <c r="H17" s="41"/>
      <c r="I17" s="45"/>
      <c r="J17" s="45"/>
      <c r="K17" s="45"/>
      <c r="L17" s="45"/>
      <c r="M17" s="45"/>
      <c r="N17" s="45"/>
    </row>
    <row r="18" spans="1:14" s="33" customFormat="1" ht="18" customHeight="1">
      <c r="A18" s="43">
        <v>13</v>
      </c>
      <c r="B18" s="44"/>
      <c r="C18" s="44"/>
      <c r="D18" s="44"/>
      <c r="E18" s="44"/>
      <c r="F18" s="44"/>
      <c r="G18" s="40"/>
      <c r="H18" s="41"/>
      <c r="I18" s="45"/>
      <c r="J18" s="45"/>
      <c r="K18" s="45"/>
      <c r="L18" s="45"/>
      <c r="M18" s="45"/>
      <c r="N18" s="45"/>
    </row>
    <row r="19" spans="1:14" s="33" customFormat="1" ht="18" customHeight="1">
      <c r="A19" s="43">
        <v>14</v>
      </c>
      <c r="B19" s="44"/>
      <c r="C19" s="44"/>
      <c r="D19" s="44"/>
      <c r="E19" s="44"/>
      <c r="F19" s="44"/>
      <c r="G19" s="40"/>
      <c r="H19" s="41"/>
      <c r="I19" s="45"/>
      <c r="J19" s="45"/>
      <c r="K19" s="45"/>
      <c r="L19" s="45"/>
      <c r="M19" s="45"/>
      <c r="N19" s="45"/>
    </row>
    <row r="20" spans="1:14" s="33" customFormat="1" ht="18" customHeight="1">
      <c r="A20" s="43">
        <v>15</v>
      </c>
      <c r="B20" s="44"/>
      <c r="C20" s="44"/>
      <c r="D20" s="44"/>
      <c r="E20" s="44"/>
      <c r="F20" s="44"/>
      <c r="G20" s="40"/>
      <c r="H20" s="41"/>
      <c r="I20" s="45"/>
      <c r="J20" s="45"/>
      <c r="K20" s="45"/>
      <c r="L20" s="45"/>
      <c r="M20" s="45"/>
      <c r="N20" s="45"/>
    </row>
    <row r="21" spans="1:14" s="33" customFormat="1" ht="18" customHeight="1">
      <c r="A21" s="43">
        <v>16</v>
      </c>
      <c r="B21" s="44"/>
      <c r="C21" s="44"/>
      <c r="D21" s="44"/>
      <c r="E21" s="44"/>
      <c r="F21" s="44"/>
      <c r="G21" s="40"/>
      <c r="H21" s="41"/>
      <c r="I21" s="45"/>
      <c r="J21" s="45"/>
      <c r="K21" s="45"/>
      <c r="L21" s="45"/>
      <c r="M21" s="45"/>
      <c r="N21" s="45"/>
    </row>
    <row r="22" spans="1:14" s="33" customFormat="1" ht="18" customHeight="1">
      <c r="A22" s="43">
        <v>17</v>
      </c>
      <c r="B22" s="44"/>
      <c r="C22" s="44"/>
      <c r="D22" s="44"/>
      <c r="E22" s="44"/>
      <c r="F22" s="44"/>
      <c r="G22" s="40"/>
      <c r="H22" s="41"/>
      <c r="I22" s="45"/>
      <c r="J22" s="45"/>
      <c r="K22" s="45"/>
      <c r="L22" s="45"/>
      <c r="M22" s="45"/>
      <c r="N22" s="45"/>
    </row>
    <row r="23" spans="1:14" s="33" customFormat="1" ht="18" customHeight="1">
      <c r="A23" s="43">
        <v>18</v>
      </c>
      <c r="B23" s="44"/>
      <c r="C23" s="44"/>
      <c r="D23" s="44"/>
      <c r="E23" s="44"/>
      <c r="F23" s="44"/>
      <c r="G23" s="40"/>
      <c r="H23" s="41"/>
      <c r="I23" s="45"/>
      <c r="J23" s="45"/>
      <c r="K23" s="45"/>
      <c r="L23" s="45"/>
      <c r="M23" s="45"/>
      <c r="N23" s="45"/>
    </row>
    <row r="24" spans="1:14" s="33" customFormat="1" ht="18" customHeight="1">
      <c r="A24" s="43">
        <v>19</v>
      </c>
      <c r="B24" s="44"/>
      <c r="C24" s="44"/>
      <c r="D24" s="44"/>
      <c r="E24" s="44"/>
      <c r="F24" s="44"/>
      <c r="G24" s="40"/>
      <c r="H24" s="41"/>
      <c r="I24" s="45"/>
      <c r="J24" s="45"/>
      <c r="K24" s="45"/>
      <c r="L24" s="45"/>
      <c r="M24" s="45"/>
      <c r="N24" s="45"/>
    </row>
    <row r="25" spans="1:14" s="33" customFormat="1" ht="18" customHeight="1">
      <c r="A25" s="43">
        <v>20</v>
      </c>
      <c r="B25" s="44"/>
      <c r="C25" s="44"/>
      <c r="D25" s="44"/>
      <c r="E25" s="44"/>
      <c r="F25" s="44"/>
      <c r="G25" s="40"/>
      <c r="H25" s="41"/>
      <c r="I25" s="45"/>
      <c r="J25" s="45"/>
      <c r="K25" s="45"/>
      <c r="L25" s="45"/>
      <c r="M25" s="45"/>
      <c r="N25" s="45"/>
    </row>
    <row r="26" spans="1:14" s="33" customFormat="1" ht="18" hidden="1" customHeight="1" outlineLevel="1">
      <c r="A26" s="43">
        <v>21</v>
      </c>
      <c r="B26" s="44"/>
      <c r="C26" s="44"/>
      <c r="D26" s="44"/>
      <c r="E26" s="44"/>
      <c r="F26" s="44"/>
      <c r="G26" s="40"/>
      <c r="H26" s="41"/>
      <c r="I26" s="45"/>
      <c r="J26" s="45"/>
      <c r="K26" s="45"/>
      <c r="L26" s="45"/>
      <c r="M26" s="45"/>
      <c r="N26" s="45"/>
    </row>
    <row r="27" spans="1:14" s="33" customFormat="1" ht="18" hidden="1" customHeight="1" outlineLevel="1">
      <c r="A27" s="43">
        <v>22</v>
      </c>
      <c r="B27" s="44"/>
      <c r="C27" s="44"/>
      <c r="D27" s="44"/>
      <c r="E27" s="44"/>
      <c r="F27" s="44"/>
      <c r="G27" s="40"/>
      <c r="H27" s="41"/>
      <c r="I27" s="45"/>
      <c r="J27" s="45"/>
      <c r="K27" s="45"/>
      <c r="L27" s="45"/>
      <c r="M27" s="45"/>
      <c r="N27" s="45"/>
    </row>
    <row r="28" spans="1:14" s="33" customFormat="1" ht="18" hidden="1" customHeight="1" outlineLevel="1">
      <c r="A28" s="43">
        <v>23</v>
      </c>
      <c r="B28" s="44"/>
      <c r="C28" s="44"/>
      <c r="D28" s="44"/>
      <c r="E28" s="44"/>
      <c r="F28" s="44"/>
      <c r="G28" s="40"/>
      <c r="H28" s="41"/>
      <c r="I28" s="45"/>
      <c r="J28" s="45"/>
      <c r="K28" s="45"/>
      <c r="L28" s="45"/>
      <c r="M28" s="45"/>
      <c r="N28" s="45"/>
    </row>
    <row r="29" spans="1:14" s="33" customFormat="1" ht="18" hidden="1" customHeight="1" outlineLevel="1">
      <c r="A29" s="43">
        <v>24</v>
      </c>
      <c r="B29" s="44"/>
      <c r="C29" s="44"/>
      <c r="D29" s="44"/>
      <c r="E29" s="44"/>
      <c r="F29" s="44"/>
      <c r="G29" s="40"/>
      <c r="H29" s="41"/>
      <c r="I29" s="45"/>
      <c r="J29" s="45"/>
      <c r="K29" s="45"/>
      <c r="L29" s="45"/>
      <c r="M29" s="45"/>
      <c r="N29" s="45"/>
    </row>
    <row r="30" spans="1:14" s="33" customFormat="1" ht="18" hidden="1" customHeight="1" outlineLevel="1">
      <c r="A30" s="43">
        <v>25</v>
      </c>
      <c r="B30" s="44"/>
      <c r="C30" s="44"/>
      <c r="D30" s="44"/>
      <c r="E30" s="44"/>
      <c r="F30" s="44"/>
      <c r="G30" s="40"/>
      <c r="H30" s="41"/>
      <c r="I30" s="45"/>
      <c r="J30" s="45"/>
      <c r="K30" s="45"/>
      <c r="L30" s="45"/>
      <c r="M30" s="45"/>
      <c r="N30" s="45"/>
    </row>
    <row r="31" spans="1:14" s="33" customFormat="1" ht="18" hidden="1" customHeight="1" outlineLevel="1">
      <c r="A31" s="43">
        <v>26</v>
      </c>
      <c r="B31" s="44"/>
      <c r="C31" s="44"/>
      <c r="D31" s="44"/>
      <c r="E31" s="44"/>
      <c r="F31" s="44"/>
      <c r="G31" s="40"/>
      <c r="H31" s="41"/>
      <c r="I31" s="45"/>
      <c r="J31" s="45"/>
      <c r="K31" s="45"/>
      <c r="L31" s="45"/>
      <c r="M31" s="45"/>
      <c r="N31" s="45"/>
    </row>
    <row r="32" spans="1:14" s="33" customFormat="1" ht="18" hidden="1" customHeight="1" outlineLevel="1">
      <c r="A32" s="43">
        <v>27</v>
      </c>
      <c r="B32" s="44"/>
      <c r="C32" s="44"/>
      <c r="D32" s="44"/>
      <c r="E32" s="44"/>
      <c r="F32" s="44"/>
      <c r="G32" s="40"/>
      <c r="H32" s="41"/>
      <c r="I32" s="45"/>
      <c r="J32" s="45"/>
      <c r="K32" s="45"/>
      <c r="L32" s="45"/>
      <c r="M32" s="45"/>
      <c r="N32" s="45"/>
    </row>
    <row r="33" spans="1:14" s="33" customFormat="1" ht="18" hidden="1" customHeight="1" outlineLevel="1">
      <c r="A33" s="43">
        <v>28</v>
      </c>
      <c r="B33" s="44"/>
      <c r="C33" s="44"/>
      <c r="D33" s="44"/>
      <c r="E33" s="44"/>
      <c r="F33" s="44"/>
      <c r="G33" s="40"/>
      <c r="H33" s="41"/>
      <c r="I33" s="45"/>
      <c r="J33" s="45"/>
      <c r="K33" s="45"/>
      <c r="L33" s="45"/>
      <c r="M33" s="45"/>
      <c r="N33" s="45"/>
    </row>
    <row r="34" spans="1:14" s="33" customFormat="1" ht="18" hidden="1" customHeight="1" outlineLevel="1">
      <c r="A34" s="43">
        <v>29</v>
      </c>
      <c r="B34" s="44"/>
      <c r="C34" s="44"/>
      <c r="D34" s="44"/>
      <c r="E34" s="44"/>
      <c r="F34" s="44"/>
      <c r="G34" s="40"/>
      <c r="H34" s="41"/>
      <c r="I34" s="45"/>
      <c r="J34" s="45"/>
      <c r="K34" s="45"/>
      <c r="L34" s="45"/>
      <c r="M34" s="45"/>
      <c r="N34" s="45"/>
    </row>
    <row r="35" spans="1:14" s="33" customFormat="1" ht="18" hidden="1" customHeight="1" outlineLevel="1">
      <c r="A35" s="43">
        <v>30</v>
      </c>
      <c r="B35" s="44"/>
      <c r="C35" s="44"/>
      <c r="D35" s="44"/>
      <c r="E35" s="44"/>
      <c r="F35" s="44"/>
      <c r="G35" s="40"/>
      <c r="H35" s="41"/>
      <c r="I35" s="45"/>
      <c r="J35" s="45"/>
      <c r="K35" s="45"/>
      <c r="L35" s="45"/>
      <c r="M35" s="45"/>
      <c r="N35" s="45"/>
    </row>
    <row r="36" spans="1:14" s="33" customFormat="1" ht="18" hidden="1" customHeight="1" outlineLevel="1">
      <c r="A36" s="43">
        <v>31</v>
      </c>
      <c r="B36" s="44"/>
      <c r="C36" s="44"/>
      <c r="D36" s="44"/>
      <c r="E36" s="44"/>
      <c r="F36" s="44"/>
      <c r="G36" s="40"/>
      <c r="H36" s="41"/>
      <c r="I36" s="45"/>
      <c r="J36" s="45"/>
      <c r="K36" s="45"/>
      <c r="L36" s="45"/>
      <c r="M36" s="45"/>
      <c r="N36" s="45"/>
    </row>
    <row r="37" spans="1:14" s="33" customFormat="1" ht="18" hidden="1" customHeight="1" outlineLevel="1">
      <c r="A37" s="43">
        <v>32</v>
      </c>
      <c r="B37" s="44"/>
      <c r="C37" s="44"/>
      <c r="D37" s="44"/>
      <c r="E37" s="44"/>
      <c r="F37" s="44"/>
      <c r="G37" s="40"/>
      <c r="H37" s="41"/>
      <c r="I37" s="45"/>
      <c r="J37" s="45"/>
      <c r="K37" s="45"/>
      <c r="L37" s="45"/>
      <c r="M37" s="45"/>
      <c r="N37" s="45"/>
    </row>
    <row r="38" spans="1:14" s="33" customFormat="1" ht="18" hidden="1" customHeight="1" outlineLevel="1">
      <c r="A38" s="43">
        <v>33</v>
      </c>
      <c r="B38" s="44"/>
      <c r="C38" s="44"/>
      <c r="D38" s="44"/>
      <c r="E38" s="44"/>
      <c r="F38" s="44"/>
      <c r="G38" s="40"/>
      <c r="H38" s="41"/>
      <c r="I38" s="45"/>
      <c r="J38" s="45"/>
      <c r="K38" s="45"/>
      <c r="L38" s="45"/>
      <c r="M38" s="45"/>
      <c r="N38" s="45"/>
    </row>
    <row r="39" spans="1:14" s="33" customFormat="1" ht="18" hidden="1" customHeight="1" outlineLevel="1">
      <c r="A39" s="43">
        <v>34</v>
      </c>
      <c r="B39" s="44"/>
      <c r="C39" s="44"/>
      <c r="D39" s="44"/>
      <c r="E39" s="44"/>
      <c r="F39" s="44"/>
      <c r="G39" s="40"/>
      <c r="H39" s="41"/>
      <c r="I39" s="45"/>
      <c r="J39" s="45"/>
      <c r="K39" s="45"/>
      <c r="L39" s="45"/>
      <c r="M39" s="45"/>
      <c r="N39" s="45"/>
    </row>
    <row r="40" spans="1:14" s="33" customFormat="1" ht="18" hidden="1" customHeight="1" outlineLevel="1">
      <c r="A40" s="43">
        <v>35</v>
      </c>
      <c r="B40" s="44"/>
      <c r="C40" s="44"/>
      <c r="D40" s="44"/>
      <c r="E40" s="44"/>
      <c r="F40" s="44"/>
      <c r="G40" s="40"/>
      <c r="H40" s="41"/>
      <c r="I40" s="45"/>
      <c r="J40" s="45"/>
      <c r="K40" s="45"/>
      <c r="L40" s="45"/>
      <c r="M40" s="45"/>
      <c r="N40" s="45"/>
    </row>
    <row r="41" spans="1:14" s="33" customFormat="1" ht="18" hidden="1" customHeight="1" outlineLevel="1">
      <c r="A41" s="43">
        <v>36</v>
      </c>
      <c r="B41" s="44"/>
      <c r="C41" s="44"/>
      <c r="D41" s="44"/>
      <c r="E41" s="44"/>
      <c r="F41" s="44"/>
      <c r="G41" s="40"/>
      <c r="H41" s="41"/>
      <c r="I41" s="45"/>
      <c r="J41" s="45"/>
      <c r="K41" s="45"/>
      <c r="L41" s="45"/>
      <c r="M41" s="45"/>
      <c r="N41" s="45"/>
    </row>
    <row r="42" spans="1:14" s="33" customFormat="1" ht="18" hidden="1" customHeight="1" outlineLevel="1">
      <c r="A42" s="43">
        <v>37</v>
      </c>
      <c r="B42" s="44"/>
      <c r="C42" s="44"/>
      <c r="D42" s="44"/>
      <c r="E42" s="44"/>
      <c r="F42" s="44"/>
      <c r="G42" s="40"/>
      <c r="H42" s="41"/>
      <c r="I42" s="45"/>
      <c r="J42" s="45"/>
      <c r="K42" s="45"/>
      <c r="L42" s="45"/>
      <c r="M42" s="45"/>
      <c r="N42" s="45"/>
    </row>
    <row r="43" spans="1:14" s="33" customFormat="1" ht="18" hidden="1" customHeight="1" outlineLevel="1">
      <c r="A43" s="43">
        <v>38</v>
      </c>
      <c r="B43" s="44"/>
      <c r="C43" s="44"/>
      <c r="D43" s="44"/>
      <c r="E43" s="44"/>
      <c r="F43" s="44"/>
      <c r="G43" s="40"/>
      <c r="H43" s="41"/>
      <c r="I43" s="45"/>
      <c r="J43" s="45"/>
      <c r="K43" s="45"/>
      <c r="L43" s="45"/>
      <c r="M43" s="45"/>
      <c r="N43" s="45"/>
    </row>
    <row r="44" spans="1:14" s="33" customFormat="1" ht="18" hidden="1" customHeight="1" outlineLevel="1">
      <c r="A44" s="43">
        <v>39</v>
      </c>
      <c r="B44" s="44"/>
      <c r="C44" s="44"/>
      <c r="D44" s="44"/>
      <c r="E44" s="44"/>
      <c r="F44" s="44"/>
      <c r="G44" s="40"/>
      <c r="H44" s="41"/>
      <c r="I44" s="45"/>
      <c r="J44" s="45"/>
      <c r="K44" s="45"/>
      <c r="L44" s="45"/>
      <c r="M44" s="45"/>
      <c r="N44" s="45"/>
    </row>
    <row r="45" spans="1:14" s="33" customFormat="1" ht="18" hidden="1" customHeight="1" outlineLevel="1">
      <c r="A45" s="43">
        <v>40</v>
      </c>
      <c r="B45" s="44"/>
      <c r="C45" s="44"/>
      <c r="D45" s="44"/>
      <c r="E45" s="44"/>
      <c r="F45" s="44"/>
      <c r="G45" s="40"/>
      <c r="H45" s="41"/>
      <c r="I45" s="45"/>
      <c r="J45" s="45"/>
      <c r="K45" s="45"/>
      <c r="L45" s="45"/>
      <c r="M45" s="45"/>
      <c r="N45" s="45"/>
    </row>
    <row r="46" spans="1:14" s="33" customFormat="1" ht="18" hidden="1" customHeight="1" outlineLevel="1">
      <c r="A46" s="43">
        <v>41</v>
      </c>
      <c r="B46" s="44"/>
      <c r="C46" s="44"/>
      <c r="D46" s="44"/>
      <c r="E46" s="44"/>
      <c r="F46" s="44"/>
      <c r="G46" s="40"/>
      <c r="H46" s="41"/>
      <c r="I46" s="45"/>
      <c r="J46" s="45"/>
      <c r="K46" s="45"/>
      <c r="L46" s="45"/>
      <c r="M46" s="45"/>
      <c r="N46" s="45"/>
    </row>
    <row r="47" spans="1:14" s="33" customFormat="1" ht="18" hidden="1" customHeight="1" outlineLevel="1">
      <c r="A47" s="43">
        <v>42</v>
      </c>
      <c r="B47" s="44"/>
      <c r="C47" s="44"/>
      <c r="D47" s="44"/>
      <c r="E47" s="44"/>
      <c r="F47" s="44"/>
      <c r="G47" s="40"/>
      <c r="H47" s="41"/>
      <c r="I47" s="45"/>
      <c r="J47" s="45"/>
      <c r="K47" s="45"/>
      <c r="L47" s="45"/>
      <c r="M47" s="45"/>
      <c r="N47" s="45"/>
    </row>
    <row r="48" spans="1:14" s="33" customFormat="1" ht="18" hidden="1" customHeight="1" outlineLevel="1">
      <c r="A48" s="43">
        <v>43</v>
      </c>
      <c r="B48" s="44"/>
      <c r="C48" s="44"/>
      <c r="D48" s="44"/>
      <c r="E48" s="44"/>
      <c r="F48" s="44"/>
      <c r="G48" s="40"/>
      <c r="H48" s="41"/>
      <c r="I48" s="45"/>
      <c r="J48" s="45"/>
      <c r="K48" s="45"/>
      <c r="L48" s="45"/>
      <c r="M48" s="45"/>
      <c r="N48" s="45"/>
    </row>
    <row r="49" spans="1:14" s="33" customFormat="1" ht="18" hidden="1" customHeight="1" outlineLevel="1">
      <c r="A49" s="43">
        <v>44</v>
      </c>
      <c r="B49" s="44"/>
      <c r="C49" s="44"/>
      <c r="D49" s="44"/>
      <c r="E49" s="44"/>
      <c r="F49" s="44"/>
      <c r="G49" s="40"/>
      <c r="H49" s="41"/>
      <c r="I49" s="45"/>
      <c r="J49" s="45"/>
      <c r="K49" s="45"/>
      <c r="L49" s="45"/>
      <c r="M49" s="45"/>
      <c r="N49" s="45"/>
    </row>
    <row r="50" spans="1:14" s="33" customFormat="1" ht="18" hidden="1" customHeight="1" outlineLevel="1">
      <c r="A50" s="43">
        <v>45</v>
      </c>
      <c r="B50" s="44"/>
      <c r="C50" s="44"/>
      <c r="D50" s="44"/>
      <c r="E50" s="44"/>
      <c r="F50" s="44"/>
      <c r="G50" s="40"/>
      <c r="H50" s="41"/>
      <c r="I50" s="45"/>
      <c r="J50" s="45"/>
      <c r="K50" s="45"/>
      <c r="L50" s="45"/>
      <c r="M50" s="45"/>
      <c r="N50" s="45"/>
    </row>
    <row r="51" spans="1:14" s="33" customFormat="1" ht="18" hidden="1" customHeight="1" outlineLevel="1">
      <c r="A51" s="43">
        <v>46</v>
      </c>
      <c r="B51" s="44"/>
      <c r="C51" s="44"/>
      <c r="D51" s="44"/>
      <c r="E51" s="44"/>
      <c r="F51" s="44"/>
      <c r="G51" s="40"/>
      <c r="H51" s="41"/>
      <c r="I51" s="45"/>
      <c r="J51" s="45"/>
      <c r="K51" s="45"/>
      <c r="L51" s="45"/>
      <c r="M51" s="45"/>
      <c r="N51" s="45"/>
    </row>
    <row r="52" spans="1:14" s="33" customFormat="1" ht="18" hidden="1" customHeight="1" outlineLevel="1">
      <c r="A52" s="43">
        <v>47</v>
      </c>
      <c r="B52" s="44"/>
      <c r="C52" s="44"/>
      <c r="D52" s="44"/>
      <c r="E52" s="44"/>
      <c r="F52" s="44"/>
      <c r="G52" s="40"/>
      <c r="H52" s="41"/>
      <c r="I52" s="45"/>
      <c r="J52" s="45"/>
      <c r="K52" s="45"/>
      <c r="L52" s="45"/>
      <c r="M52" s="45"/>
      <c r="N52" s="45"/>
    </row>
    <row r="53" spans="1:14" s="33" customFormat="1" ht="18" hidden="1" customHeight="1" outlineLevel="1">
      <c r="A53" s="43">
        <v>48</v>
      </c>
      <c r="B53" s="44"/>
      <c r="C53" s="44"/>
      <c r="D53" s="44"/>
      <c r="E53" s="44"/>
      <c r="F53" s="44"/>
      <c r="G53" s="40"/>
      <c r="H53" s="41"/>
      <c r="I53" s="45"/>
      <c r="J53" s="45"/>
      <c r="K53" s="45"/>
      <c r="L53" s="45"/>
      <c r="M53" s="45"/>
      <c r="N53" s="45"/>
    </row>
    <row r="54" spans="1:14" s="33" customFormat="1" ht="18" hidden="1" customHeight="1" outlineLevel="1">
      <c r="A54" s="43">
        <v>49</v>
      </c>
      <c r="B54" s="44"/>
      <c r="C54" s="44"/>
      <c r="D54" s="44"/>
      <c r="E54" s="44"/>
      <c r="F54" s="44"/>
      <c r="G54" s="40"/>
      <c r="H54" s="41"/>
      <c r="I54" s="45"/>
      <c r="J54" s="45"/>
      <c r="K54" s="45"/>
      <c r="L54" s="45"/>
      <c r="M54" s="45"/>
      <c r="N54" s="45"/>
    </row>
    <row r="55" spans="1:14" s="33" customFormat="1" ht="18" hidden="1" customHeight="1" outlineLevel="1">
      <c r="A55" s="43">
        <v>50</v>
      </c>
      <c r="B55" s="44"/>
      <c r="C55" s="44"/>
      <c r="D55" s="44"/>
      <c r="E55" s="44"/>
      <c r="F55" s="44"/>
      <c r="G55" s="40"/>
      <c r="H55" s="41"/>
    </row>
    <row r="56" spans="1:14" s="33" customFormat="1" ht="18" hidden="1" customHeight="1" outlineLevel="1">
      <c r="A56" s="43">
        <v>51</v>
      </c>
      <c r="B56" s="44"/>
      <c r="C56" s="44"/>
      <c r="D56" s="44"/>
      <c r="E56" s="44"/>
      <c r="F56" s="44"/>
      <c r="G56" s="46"/>
    </row>
    <row r="57" spans="1:14" s="33" customFormat="1" ht="18" hidden="1" customHeight="1" outlineLevel="1">
      <c r="A57" s="43">
        <v>52</v>
      </c>
      <c r="B57" s="44"/>
      <c r="C57" s="44"/>
      <c r="D57" s="44"/>
      <c r="E57" s="44"/>
      <c r="F57" s="44"/>
      <c r="G57" s="46"/>
    </row>
    <row r="58" spans="1:14" s="33" customFormat="1" ht="18" hidden="1" customHeight="1" outlineLevel="1">
      <c r="A58" s="43">
        <v>53</v>
      </c>
      <c r="B58" s="44"/>
      <c r="C58" s="44"/>
      <c r="D58" s="44"/>
      <c r="E58" s="44"/>
      <c r="F58" s="44"/>
      <c r="G58" s="46"/>
    </row>
    <row r="59" spans="1:14" s="33" customFormat="1" ht="18" hidden="1" customHeight="1" outlineLevel="1">
      <c r="A59" s="43">
        <v>54</v>
      </c>
      <c r="B59" s="44"/>
      <c r="C59" s="44"/>
      <c r="D59" s="44"/>
      <c r="E59" s="44"/>
      <c r="F59" s="44"/>
      <c r="G59" s="46"/>
    </row>
    <row r="60" spans="1:14" s="33" customFormat="1" ht="18" hidden="1" customHeight="1" outlineLevel="1">
      <c r="A60" s="43">
        <v>55</v>
      </c>
      <c r="B60" s="44"/>
      <c r="C60" s="44"/>
      <c r="D60" s="44"/>
      <c r="E60" s="44"/>
      <c r="F60" s="44"/>
      <c r="G60" s="46"/>
    </row>
    <row r="61" spans="1:14" s="33" customFormat="1" ht="18" hidden="1" customHeight="1" outlineLevel="1">
      <c r="A61" s="43">
        <v>56</v>
      </c>
      <c r="B61" s="44"/>
      <c r="C61" s="44"/>
      <c r="D61" s="44"/>
      <c r="E61" s="44"/>
      <c r="F61" s="44"/>
      <c r="G61" s="46"/>
    </row>
    <row r="62" spans="1:14" s="33" customFormat="1" ht="18" hidden="1" customHeight="1" outlineLevel="1">
      <c r="A62" s="43">
        <v>57</v>
      </c>
      <c r="B62" s="44"/>
      <c r="C62" s="44"/>
      <c r="D62" s="44"/>
      <c r="E62" s="44"/>
      <c r="F62" s="44"/>
      <c r="G62" s="46"/>
    </row>
    <row r="63" spans="1:14" s="33" customFormat="1" ht="18" hidden="1" customHeight="1" outlineLevel="1">
      <c r="A63" s="43">
        <v>58</v>
      </c>
      <c r="B63" s="44"/>
      <c r="C63" s="44"/>
      <c r="D63" s="44"/>
      <c r="E63" s="44"/>
      <c r="F63" s="44"/>
      <c r="G63" s="46"/>
    </row>
    <row r="64" spans="1:14" s="33" customFormat="1" ht="18" hidden="1" customHeight="1" outlineLevel="1">
      <c r="A64" s="43">
        <v>59</v>
      </c>
      <c r="B64" s="44"/>
      <c r="C64" s="44"/>
      <c r="D64" s="44"/>
      <c r="E64" s="44"/>
      <c r="F64" s="44"/>
      <c r="G64" s="46"/>
    </row>
    <row r="65" spans="1:7" s="33" customFormat="1" ht="18" hidden="1" customHeight="1" outlineLevel="1">
      <c r="A65" s="43">
        <v>60</v>
      </c>
      <c r="B65" s="44"/>
      <c r="C65" s="44"/>
      <c r="D65" s="44"/>
      <c r="E65" s="44"/>
      <c r="F65" s="44"/>
      <c r="G65" s="46"/>
    </row>
    <row r="66" spans="1:7" s="33" customFormat="1" ht="18" hidden="1" customHeight="1" outlineLevel="1">
      <c r="A66" s="43">
        <v>61</v>
      </c>
      <c r="B66" s="44"/>
      <c r="C66" s="44"/>
      <c r="D66" s="44"/>
      <c r="E66" s="44"/>
      <c r="F66" s="44"/>
      <c r="G66" s="46"/>
    </row>
    <row r="67" spans="1:7" s="33" customFormat="1" ht="18" hidden="1" customHeight="1" outlineLevel="1">
      <c r="A67" s="43">
        <v>62</v>
      </c>
      <c r="B67" s="44"/>
      <c r="C67" s="44"/>
      <c r="D67" s="44"/>
      <c r="E67" s="44"/>
      <c r="F67" s="44"/>
      <c r="G67" s="46"/>
    </row>
    <row r="68" spans="1:7" s="33" customFormat="1" ht="18" hidden="1" customHeight="1" outlineLevel="1">
      <c r="A68" s="43">
        <v>63</v>
      </c>
      <c r="B68" s="44"/>
      <c r="C68" s="44"/>
      <c r="D68" s="44"/>
      <c r="E68" s="44"/>
      <c r="F68" s="44"/>
      <c r="G68" s="46"/>
    </row>
    <row r="69" spans="1:7" s="33" customFormat="1" ht="18" hidden="1" customHeight="1" outlineLevel="1">
      <c r="A69" s="43">
        <v>64</v>
      </c>
      <c r="B69" s="44"/>
      <c r="C69" s="44"/>
      <c r="D69" s="44"/>
      <c r="E69" s="44"/>
      <c r="F69" s="44"/>
      <c r="G69" s="46"/>
    </row>
    <row r="70" spans="1:7" s="33" customFormat="1" ht="18" hidden="1" customHeight="1" outlineLevel="1">
      <c r="A70" s="43">
        <v>65</v>
      </c>
      <c r="B70" s="44"/>
      <c r="C70" s="44"/>
      <c r="D70" s="44"/>
      <c r="E70" s="44"/>
      <c r="F70" s="44"/>
      <c r="G70" s="46"/>
    </row>
    <row r="71" spans="1:7" s="33" customFormat="1" ht="18" hidden="1" customHeight="1" outlineLevel="1">
      <c r="A71" s="43">
        <v>66</v>
      </c>
      <c r="B71" s="44"/>
      <c r="C71" s="44"/>
      <c r="D71" s="44"/>
      <c r="E71" s="44"/>
      <c r="F71" s="44"/>
      <c r="G71" s="46"/>
    </row>
    <row r="72" spans="1:7" s="33" customFormat="1" ht="18" hidden="1" customHeight="1" outlineLevel="1">
      <c r="A72" s="43">
        <v>67</v>
      </c>
      <c r="B72" s="44"/>
      <c r="C72" s="44"/>
      <c r="D72" s="44"/>
      <c r="E72" s="44"/>
      <c r="F72" s="44"/>
      <c r="G72" s="46"/>
    </row>
    <row r="73" spans="1:7" s="33" customFormat="1" ht="18" hidden="1" customHeight="1" outlineLevel="1">
      <c r="A73" s="43">
        <v>68</v>
      </c>
      <c r="B73" s="44"/>
      <c r="C73" s="44"/>
      <c r="D73" s="44"/>
      <c r="E73" s="44"/>
      <c r="F73" s="44"/>
      <c r="G73" s="46"/>
    </row>
    <row r="74" spans="1:7" s="33" customFormat="1" ht="18" hidden="1" customHeight="1" outlineLevel="1">
      <c r="A74" s="43">
        <v>69</v>
      </c>
      <c r="B74" s="44"/>
      <c r="C74" s="44"/>
      <c r="D74" s="44"/>
      <c r="E74" s="44"/>
      <c r="F74" s="44"/>
      <c r="G74" s="46"/>
    </row>
    <row r="75" spans="1:7" s="33" customFormat="1" ht="18" hidden="1" customHeight="1" outlineLevel="1">
      <c r="A75" s="43">
        <v>70</v>
      </c>
      <c r="B75" s="44"/>
      <c r="C75" s="44"/>
      <c r="D75" s="44"/>
      <c r="E75" s="44"/>
      <c r="F75" s="44"/>
      <c r="G75" s="46"/>
    </row>
    <row r="76" spans="1:7" s="33" customFormat="1" ht="18" hidden="1" customHeight="1" outlineLevel="1">
      <c r="A76" s="43">
        <v>71</v>
      </c>
      <c r="B76" s="44"/>
      <c r="C76" s="44"/>
      <c r="D76" s="44"/>
      <c r="E76" s="44"/>
      <c r="F76" s="44"/>
      <c r="G76" s="46"/>
    </row>
    <row r="77" spans="1:7" s="33" customFormat="1" ht="18" hidden="1" customHeight="1" outlineLevel="1">
      <c r="A77" s="43">
        <v>72</v>
      </c>
      <c r="B77" s="44"/>
      <c r="C77" s="44"/>
      <c r="D77" s="44"/>
      <c r="E77" s="44"/>
      <c r="F77" s="44"/>
      <c r="G77" s="46"/>
    </row>
    <row r="78" spans="1:7" s="33" customFormat="1" ht="18" hidden="1" customHeight="1" outlineLevel="1">
      <c r="A78" s="43">
        <v>73</v>
      </c>
      <c r="B78" s="44"/>
      <c r="C78" s="44"/>
      <c r="D78" s="44"/>
      <c r="E78" s="44"/>
      <c r="F78" s="44"/>
      <c r="G78" s="46"/>
    </row>
    <row r="79" spans="1:7" s="33" customFormat="1" ht="18" hidden="1" customHeight="1" outlineLevel="1">
      <c r="A79" s="43">
        <v>74</v>
      </c>
      <c r="B79" s="44"/>
      <c r="C79" s="44"/>
      <c r="D79" s="44"/>
      <c r="E79" s="44"/>
      <c r="F79" s="44"/>
      <c r="G79" s="46"/>
    </row>
    <row r="80" spans="1:7" s="33" customFormat="1" ht="18" hidden="1" customHeight="1" outlineLevel="1">
      <c r="A80" s="43">
        <v>75</v>
      </c>
      <c r="B80" s="44"/>
      <c r="C80" s="44"/>
      <c r="D80" s="44"/>
      <c r="E80" s="44"/>
      <c r="F80" s="44"/>
      <c r="G80" s="46"/>
    </row>
    <row r="81" spans="1:7" s="33" customFormat="1" ht="18" hidden="1" customHeight="1" outlineLevel="1">
      <c r="A81" s="43">
        <v>76</v>
      </c>
      <c r="B81" s="44"/>
      <c r="C81" s="44"/>
      <c r="D81" s="44"/>
      <c r="E81" s="44"/>
      <c r="F81" s="44"/>
      <c r="G81" s="46"/>
    </row>
    <row r="82" spans="1:7" s="33" customFormat="1" ht="18" hidden="1" customHeight="1" outlineLevel="1">
      <c r="A82" s="43">
        <v>77</v>
      </c>
      <c r="B82" s="44"/>
      <c r="C82" s="44"/>
      <c r="D82" s="44"/>
      <c r="E82" s="44"/>
      <c r="F82" s="44"/>
      <c r="G82" s="46"/>
    </row>
    <row r="83" spans="1:7" s="33" customFormat="1" ht="18" hidden="1" customHeight="1" outlineLevel="1">
      <c r="A83" s="43">
        <v>78</v>
      </c>
      <c r="B83" s="44"/>
      <c r="C83" s="44"/>
      <c r="D83" s="44"/>
      <c r="E83" s="44"/>
      <c r="F83" s="44"/>
      <c r="G83" s="46"/>
    </row>
    <row r="84" spans="1:7" s="33" customFormat="1" ht="18" hidden="1" customHeight="1" outlineLevel="1">
      <c r="A84" s="43">
        <v>79</v>
      </c>
      <c r="B84" s="44"/>
      <c r="C84" s="44"/>
      <c r="D84" s="44"/>
      <c r="E84" s="44"/>
      <c r="F84" s="44"/>
      <c r="G84" s="46"/>
    </row>
    <row r="85" spans="1:7" s="33" customFormat="1" ht="18" hidden="1" customHeight="1" outlineLevel="1">
      <c r="A85" s="43">
        <v>80</v>
      </c>
      <c r="B85" s="44"/>
      <c r="C85" s="44"/>
      <c r="D85" s="44"/>
      <c r="E85" s="44"/>
      <c r="F85" s="44"/>
      <c r="G85" s="46"/>
    </row>
    <row r="86" spans="1:7" s="51" customFormat="1" ht="14.25" customHeight="1" collapsed="1">
      <c r="A86" s="47" t="s">
        <v>42</v>
      </c>
      <c r="B86" s="48"/>
      <c r="C86" s="49"/>
      <c r="D86" s="49"/>
      <c r="E86" s="49"/>
      <c r="F86" s="50"/>
      <c r="G86" s="50"/>
    </row>
    <row r="87" spans="1:7" s="33" customFormat="1" ht="14.25" customHeight="1">
      <c r="A87" s="47" t="s">
        <v>191</v>
      </c>
      <c r="B87" s="52"/>
      <c r="C87" s="53"/>
      <c r="D87" s="53"/>
      <c r="E87" s="53"/>
      <c r="F87" s="46"/>
      <c r="G87" s="46"/>
    </row>
    <row r="88" spans="1:7" s="33" customFormat="1" ht="14.25" customHeight="1">
      <c r="A88" s="205" t="s">
        <v>192</v>
      </c>
      <c r="B88" s="206"/>
      <c r="C88" s="207"/>
      <c r="D88" s="207"/>
      <c r="E88" s="207"/>
      <c r="F88" s="208"/>
      <c r="G88" s="208"/>
    </row>
    <row r="89" spans="1:7" s="33" customFormat="1" ht="14.25" customHeight="1">
      <c r="A89" s="205" t="s">
        <v>193</v>
      </c>
      <c r="B89" s="206"/>
      <c r="C89" s="207"/>
      <c r="D89" s="207"/>
      <c r="E89" s="207"/>
      <c r="F89" s="208"/>
      <c r="G89" s="208"/>
    </row>
    <row r="90" spans="1:7" s="33" customFormat="1" ht="14.25" customHeight="1">
      <c r="A90" s="205" t="s">
        <v>194</v>
      </c>
      <c r="B90" s="206"/>
      <c r="C90" s="207"/>
      <c r="D90" s="207"/>
      <c r="E90" s="207"/>
      <c r="F90" s="208"/>
      <c r="G90" s="208"/>
    </row>
    <row r="91" spans="1:7" ht="13.5" customHeight="1"/>
    <row r="92" spans="1:7" ht="42" customHeight="1">
      <c r="B92" s="54" t="s">
        <v>239</v>
      </c>
      <c r="C92" s="55" t="s">
        <v>195</v>
      </c>
      <c r="D92" s="56" t="s">
        <v>240</v>
      </c>
      <c r="E92" s="56" t="s">
        <v>241</v>
      </c>
      <c r="F92"/>
      <c r="G92"/>
    </row>
    <row r="93" spans="1:7" ht="13.5" customHeight="1">
      <c r="B93" s="44"/>
      <c r="C93" s="59">
        <v>6</v>
      </c>
      <c r="D93" s="60">
        <f>SUMIFS($D$6:$D$85,$C$6:$C$85,C93,$E$6:$E$85,$E$118)</f>
        <v>0</v>
      </c>
      <c r="E93" s="60">
        <f>SUMIFS($D$6:$D$85,$C$6:$C$85,C93,$E$6:$E$85,$E$119)</f>
        <v>0</v>
      </c>
      <c r="F93"/>
      <c r="G93"/>
    </row>
    <row r="94" spans="1:7" ht="13.5" customHeight="1">
      <c r="B94" s="64"/>
      <c r="C94" s="37">
        <v>5</v>
      </c>
      <c r="D94" s="60">
        <f t="shared" ref="D94:D98" si="0">SUMIFS($D$6:$D$85,$C$6:$C$85,C94,$E$6:$E$85,$E$118)</f>
        <v>0</v>
      </c>
      <c r="E94" s="60">
        <f t="shared" ref="E94:E98" si="1">SUMIFS($D$6:$D$85,$C$6:$C$85,C94,$E$6:$E$85,$E$119)</f>
        <v>0</v>
      </c>
      <c r="F94"/>
      <c r="G94"/>
    </row>
    <row r="95" spans="1:7" ht="13.5" customHeight="1">
      <c r="B95" s="64"/>
      <c r="C95" s="37">
        <v>4</v>
      </c>
      <c r="D95" s="60">
        <f t="shared" si="0"/>
        <v>0</v>
      </c>
      <c r="E95" s="60">
        <f t="shared" si="1"/>
        <v>0</v>
      </c>
      <c r="F95"/>
      <c r="G95"/>
    </row>
    <row r="96" spans="1:7" ht="13.5" customHeight="1">
      <c r="B96" s="64"/>
      <c r="C96" s="37">
        <v>3</v>
      </c>
      <c r="D96" s="60">
        <f t="shared" si="0"/>
        <v>0</v>
      </c>
      <c r="E96" s="60">
        <f t="shared" si="1"/>
        <v>0</v>
      </c>
      <c r="F96"/>
      <c r="G96"/>
    </row>
    <row r="97" spans="1:7" ht="13.5" customHeight="1" thickBot="1">
      <c r="B97" s="64"/>
      <c r="C97" s="70">
        <v>2</v>
      </c>
      <c r="D97" s="60">
        <f t="shared" si="0"/>
        <v>0</v>
      </c>
      <c r="E97" s="60">
        <f t="shared" si="1"/>
        <v>0</v>
      </c>
      <c r="F97"/>
      <c r="G97"/>
    </row>
    <row r="98" spans="1:7" ht="13.5" customHeight="1" thickBot="1">
      <c r="B98" s="64"/>
      <c r="C98" s="70">
        <v>1</v>
      </c>
      <c r="D98" s="60">
        <f t="shared" si="0"/>
        <v>0</v>
      </c>
      <c r="E98" s="60">
        <f t="shared" si="1"/>
        <v>0</v>
      </c>
      <c r="F98" s="241" t="s">
        <v>217</v>
      </c>
      <c r="G98"/>
    </row>
    <row r="99" spans="1:7" ht="18.75" customHeight="1" thickTop="1" thickBot="1">
      <c r="B99" s="74"/>
      <c r="C99" s="75" t="s">
        <v>51</v>
      </c>
      <c r="D99" s="76">
        <f>SUM(D93:D98)</f>
        <v>0</v>
      </c>
      <c r="E99" s="239">
        <f>SUM(E93:E98)</f>
        <v>0</v>
      </c>
      <c r="F99" s="240">
        <f>SUM(D99:E99)</f>
        <v>0</v>
      </c>
      <c r="G99"/>
    </row>
    <row r="100" spans="1:7" ht="19.5" customHeight="1">
      <c r="B100" s="79"/>
      <c r="C100" s="80"/>
      <c r="D100" s="81"/>
      <c r="E100" s="81"/>
      <c r="F100" s="83"/>
      <c r="G100" s="69"/>
    </row>
    <row r="101" spans="1:7" ht="17.100000000000001" customHeight="1">
      <c r="A101" s="46" t="s">
        <v>196</v>
      </c>
      <c r="B101" s="79"/>
      <c r="C101" s="80"/>
      <c r="D101" s="81"/>
      <c r="E101" s="81"/>
      <c r="F101" s="83"/>
      <c r="G101" s="69"/>
    </row>
    <row r="102" spans="1:7" ht="12.75" customHeight="1">
      <c r="B102" s="272" t="s">
        <v>197</v>
      </c>
      <c r="C102" s="275" t="s">
        <v>198</v>
      </c>
      <c r="D102" s="209" t="s">
        <v>199</v>
      </c>
      <c r="E102" s="210"/>
      <c r="F102" s="211"/>
      <c r="G102" s="69"/>
    </row>
    <row r="103" spans="1:7" ht="12.75" customHeight="1">
      <c r="B103" s="273"/>
      <c r="C103" s="273"/>
      <c r="D103" s="212" t="s">
        <v>200</v>
      </c>
      <c r="E103" s="213"/>
      <c r="F103" s="214"/>
      <c r="G103" s="69"/>
    </row>
    <row r="104" spans="1:7" ht="12.75" customHeight="1">
      <c r="B104" s="273"/>
      <c r="C104" s="274"/>
      <c r="D104" s="215" t="s">
        <v>201</v>
      </c>
      <c r="E104" s="216"/>
      <c r="F104" s="217"/>
      <c r="G104" s="69"/>
    </row>
    <row r="105" spans="1:7" ht="12.75" customHeight="1">
      <c r="B105" s="274"/>
      <c r="C105" s="218" t="s">
        <v>202</v>
      </c>
      <c r="D105" s="219" t="s">
        <v>203</v>
      </c>
      <c r="E105" s="219"/>
      <c r="F105" s="220"/>
      <c r="G105" s="69"/>
    </row>
    <row r="106" spans="1:7" ht="12.75" customHeight="1">
      <c r="B106" s="275" t="s">
        <v>204</v>
      </c>
      <c r="C106" s="218" t="s">
        <v>198</v>
      </c>
      <c r="D106" s="221" t="s">
        <v>205</v>
      </c>
      <c r="E106" s="222"/>
      <c r="F106" s="223"/>
      <c r="G106" s="69"/>
    </row>
    <row r="107" spans="1:7" ht="12.75" customHeight="1">
      <c r="B107" s="274"/>
      <c r="C107" s="218" t="s">
        <v>202</v>
      </c>
      <c r="D107" s="219" t="s">
        <v>203</v>
      </c>
      <c r="E107" s="219"/>
      <c r="F107" s="220"/>
      <c r="G107" s="69"/>
    </row>
    <row r="108" spans="1:7" ht="12.75" customHeight="1">
      <c r="B108" s="272" t="s">
        <v>206</v>
      </c>
      <c r="C108" s="275" t="s">
        <v>198</v>
      </c>
      <c r="D108" s="209" t="s">
        <v>207</v>
      </c>
      <c r="E108" s="210"/>
      <c r="F108" s="211"/>
      <c r="G108" s="69"/>
    </row>
    <row r="109" spans="1:7" ht="12.75" customHeight="1">
      <c r="B109" s="273"/>
      <c r="C109" s="273"/>
      <c r="D109" s="212" t="s">
        <v>208</v>
      </c>
      <c r="E109" s="213"/>
      <c r="F109" s="214"/>
      <c r="G109" s="69"/>
    </row>
    <row r="110" spans="1:7" ht="12.75" customHeight="1">
      <c r="B110" s="273"/>
      <c r="C110" s="273"/>
      <c r="D110" s="212" t="s">
        <v>209</v>
      </c>
      <c r="E110" s="213"/>
      <c r="F110" s="214"/>
      <c r="G110" s="69"/>
    </row>
    <row r="111" spans="1:7" ht="12.75" customHeight="1">
      <c r="B111" s="273"/>
      <c r="C111" s="273"/>
      <c r="D111" s="212" t="s">
        <v>210</v>
      </c>
      <c r="E111" s="224"/>
      <c r="F111" s="225"/>
      <c r="G111" s="69"/>
    </row>
    <row r="112" spans="1:7" ht="12.75" customHeight="1">
      <c r="B112" s="273"/>
      <c r="C112" s="273"/>
      <c r="D112" s="212" t="s">
        <v>211</v>
      </c>
      <c r="E112" s="224"/>
      <c r="F112" s="225"/>
      <c r="G112" s="69"/>
    </row>
    <row r="113" spans="2:7" ht="12.75" customHeight="1">
      <c r="B113" s="273"/>
      <c r="C113" s="273"/>
      <c r="D113" s="226" t="s">
        <v>212</v>
      </c>
      <c r="E113" s="227"/>
      <c r="F113" s="228"/>
      <c r="G113" s="69"/>
    </row>
    <row r="114" spans="2:7" ht="12.75" customHeight="1">
      <c r="B114" s="273"/>
      <c r="C114" s="274"/>
      <c r="D114" s="215" t="s">
        <v>213</v>
      </c>
      <c r="E114" s="229"/>
      <c r="F114" s="230"/>
      <c r="G114" s="69"/>
    </row>
    <row r="115" spans="2:7" ht="12.75" customHeight="1">
      <c r="B115" s="274"/>
      <c r="C115" s="218" t="s">
        <v>202</v>
      </c>
      <c r="D115" s="219" t="s">
        <v>203</v>
      </c>
      <c r="E115" s="219"/>
      <c r="F115" s="220"/>
      <c r="G115" s="69"/>
    </row>
    <row r="116" spans="2:7" ht="43.5" customHeight="1"/>
    <row r="117" spans="2:7" ht="22.5" customHeight="1">
      <c r="E117" s="46" t="s">
        <v>216</v>
      </c>
    </row>
    <row r="118" spans="2:7" ht="22.5" customHeight="1">
      <c r="E118" s="46" t="s">
        <v>214</v>
      </c>
    </row>
    <row r="119" spans="2:7" ht="22.5" customHeight="1">
      <c r="E119" s="46" t="s">
        <v>215</v>
      </c>
    </row>
    <row r="120" spans="2:7" ht="22.5" customHeight="1"/>
    <row r="121" spans="2:7" ht="21.95" customHeight="1"/>
    <row r="122" spans="2:7" ht="21.95" customHeight="1"/>
    <row r="123" spans="2:7" ht="21.95" customHeight="1"/>
    <row r="124" spans="2:7" ht="21.95" customHeight="1"/>
    <row r="125" spans="2:7" ht="21.95" customHeight="1"/>
    <row r="126" spans="2:7" ht="21.95" customHeight="1"/>
    <row r="127" spans="2:7" ht="21.95" customHeight="1"/>
    <row r="128" spans="2:7" ht="42"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sheetData>
  <dataConsolidate/>
  <mergeCells count="6">
    <mergeCell ref="B4:G4"/>
    <mergeCell ref="B102:B105"/>
    <mergeCell ref="C102:C104"/>
    <mergeCell ref="B106:B107"/>
    <mergeCell ref="B108:B115"/>
    <mergeCell ref="C108:C114"/>
  </mergeCells>
  <phoneticPr fontId="3"/>
  <dataValidations count="1">
    <dataValidation type="list" allowBlank="1" showInputMessage="1" showErrorMessage="1" sqref="E6:E85">
      <formula1>$E$118:$E$119</formula1>
    </dataValidation>
  </dataValidations>
  <pageMargins left="0.78740157480314965" right="0.78740157480314965" top="0.59055118110236227" bottom="0.39370078740157483" header="0.27559055118110237" footer="0.39370078740157483"/>
  <pageSetup paperSize="9" scale="87" orientation="portrait" r:id="rId1"/>
  <headerFooter alignWithMargins="0"/>
  <colBreaks count="1" manualBreakCount="1">
    <brk id="6" max="11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常勤換算シート</vt:lpstr>
      <vt:lpstr>生活介護</vt:lpstr>
      <vt:lpstr>自立訓練（機能訓練）</vt:lpstr>
      <vt:lpstr>自立訓練（生活訓練）</vt:lpstr>
      <vt:lpstr>就労移行支援</vt:lpstr>
      <vt:lpstr>就労継続支援</vt:lpstr>
      <vt:lpstr>共同生活援助</vt:lpstr>
      <vt:lpstr>施設入所支援</vt:lpstr>
      <vt:lpstr>短期入所</vt:lpstr>
      <vt:lpstr>共同生活援助!Print_Area</vt:lpstr>
      <vt:lpstr>施設入所支援!Print_Area</vt:lpstr>
      <vt:lpstr>就労移行支援!Print_Area</vt:lpstr>
      <vt:lpstr>就労継続支援!Print_Area</vt:lpstr>
      <vt:lpstr>常勤換算シート!Print_Area</vt:lpstr>
      <vt:lpstr>生活介護!Print_Area</vt:lpstr>
      <vt:lpstr>短期入所!Print_Area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真弓</dc:creator>
  <cp:lastModifiedBy>奈良県</cp:lastModifiedBy>
  <cp:lastPrinted>2020-03-03T06:37:30Z</cp:lastPrinted>
  <dcterms:created xsi:type="dcterms:W3CDTF">2019-07-26T02:52:00Z</dcterms:created>
  <dcterms:modified xsi:type="dcterms:W3CDTF">2020-03-03T06:37:36Z</dcterms:modified>
</cp:coreProperties>
</file>